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落合江里\Desktop\進行中\オンライン商談改訂_2404\オンライン商談エクセル改訂用_240306\OK\"/>
    </mc:Choice>
  </mc:AlternateContent>
  <xr:revisionPtr revIDLastSave="0" documentId="13_ncr:1_{EADEEE54-48BB-4B7E-B140-4F24CCAE2578}" xr6:coauthVersionLast="47" xr6:coauthVersionMax="47" xr10:uidLastSave="{00000000-0000-0000-0000-000000000000}"/>
  <bookViews>
    <workbookView xWindow="37095" yWindow="825" windowWidth="19725" windowHeight="14775" xr2:uid="{4D345C25-4B1C-455F-83F5-3CA6FFF4C674}"/>
  </bookViews>
  <sheets>
    <sheet name="価格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6" l="1"/>
  <c r="G14" i="6"/>
  <c r="G13" i="6"/>
  <c r="G21" i="6"/>
  <c r="G20" i="6"/>
  <c r="G8" i="6" l="1"/>
  <c r="F8" i="6"/>
  <c r="G22" i="6"/>
</calcChain>
</file>

<file path=xl/sharedStrings.xml><?xml version="1.0" encoding="utf-8"?>
<sst xmlns="http://schemas.openxmlformats.org/spreadsheetml/2006/main" count="58" uniqueCount="45">
  <si>
    <t>ファイルを開いた際、「保護ビュー」が表示された場合は、「編集を有効にする」を押してください。</t>
    <rPh sb="5" eb="6">
      <t>ヒラ</t>
    </rPh>
    <rPh sb="8" eb="9">
      <t>サイ</t>
    </rPh>
    <phoneticPr fontId="2"/>
  </si>
  <si>
    <t>お勧めする草刈機､オプションを事前に選択しているので、お客様の要望に合わせて変更をお願いします。</t>
    <rPh sb="1" eb="2">
      <t>スス</t>
    </rPh>
    <rPh sb="5" eb="7">
      <t>クサカ</t>
    </rPh>
    <rPh sb="7" eb="8">
      <t>キ</t>
    </rPh>
    <rPh sb="15" eb="17">
      <t>ジゼン</t>
    </rPh>
    <rPh sb="18" eb="20">
      <t>センタク</t>
    </rPh>
    <rPh sb="28" eb="30">
      <t>キャクサマ</t>
    </rPh>
    <rPh sb="31" eb="33">
      <t>ヨウボウ</t>
    </rPh>
    <rPh sb="34" eb="35">
      <t>ア</t>
    </rPh>
    <rPh sb="38" eb="40">
      <t>ヘンコウ</t>
    </rPh>
    <rPh sb="42" eb="43">
      <t>ネガ</t>
    </rPh>
    <phoneticPr fontId="2"/>
  </si>
  <si>
    <t>黄色内をプルダウンで選択してください。</t>
    <rPh sb="0" eb="2">
      <t>キイロ</t>
    </rPh>
    <rPh sb="2" eb="3">
      <t>ナイ</t>
    </rPh>
    <rPh sb="10" eb="12">
      <t>センタク</t>
    </rPh>
    <phoneticPr fontId="2"/>
  </si>
  <si>
    <t>メーカー希望小売価格</t>
  </si>
  <si>
    <t>（税抜・円）</t>
  </si>
  <si>
    <t>(10%税込・円)</t>
    <phoneticPr fontId="2"/>
  </si>
  <si>
    <t>合計</t>
    <rPh sb="0" eb="2">
      <t>ゴウケイ</t>
    </rPh>
    <phoneticPr fontId="2"/>
  </si>
  <si>
    <t>※オプションを取り付ける場合、別途取付工賃が発生する場合があります。</t>
    <phoneticPr fontId="2"/>
  </si>
  <si>
    <t>草刈機</t>
    <rPh sb="0" eb="2">
      <t>クサカリ</t>
    </rPh>
    <rPh sb="2" eb="3">
      <t>キ</t>
    </rPh>
    <phoneticPr fontId="2"/>
  </si>
  <si>
    <t>選択</t>
    <rPh sb="0" eb="2">
      <t>センタク</t>
    </rPh>
    <phoneticPr fontId="2"/>
  </si>
  <si>
    <t>エンジン馬力(PS)</t>
    <rPh sb="4" eb="6">
      <t>バリキ</t>
    </rPh>
    <phoneticPr fontId="2"/>
  </si>
  <si>
    <t>販売型式</t>
    <phoneticPr fontId="2"/>
  </si>
  <si>
    <t>仕様</t>
  </si>
  <si>
    <t>備考</t>
  </si>
  <si>
    <t>YW320H</t>
    <phoneticPr fontId="2"/>
  </si>
  <si>
    <t>G</t>
    <phoneticPr fontId="2"/>
  </si>
  <si>
    <t>○</t>
  </si>
  <si>
    <t>YW450H</t>
    <phoneticPr fontId="2"/>
  </si>
  <si>
    <t>－</t>
  </si>
  <si>
    <t>オプション</t>
    <phoneticPr fontId="2"/>
  </si>
  <si>
    <t>品名</t>
    <rPh sb="0" eb="2">
      <t>ヒンメイ</t>
    </rPh>
    <phoneticPr fontId="2"/>
  </si>
  <si>
    <t>仕様</t>
    <phoneticPr fontId="2"/>
  </si>
  <si>
    <t>又は商品コード</t>
    <rPh sb="0" eb="1">
      <t>マタ</t>
    </rPh>
    <rPh sb="2" eb="4">
      <t>ショウヒン</t>
    </rPh>
    <phoneticPr fontId="2"/>
  </si>
  <si>
    <t>フロントゲージ輪キット</t>
    <phoneticPr fontId="2"/>
  </si>
  <si>
    <t>7S0056-39000</t>
    <phoneticPr fontId="2"/>
  </si>
  <si>
    <t>YW450H用</t>
    <phoneticPr fontId="2"/>
  </si>
  <si>
    <t>フロントデバイダキット</t>
    <phoneticPr fontId="2"/>
  </si>
  <si>
    <t>7A1015-44600</t>
    <phoneticPr fontId="2"/>
  </si>
  <si>
    <t>保管用カバー</t>
    <rPh sb="0" eb="3">
      <t>ホカンヨウ</t>
    </rPh>
    <phoneticPr fontId="2"/>
  </si>
  <si>
    <t>7A2920-90050</t>
    <phoneticPr fontId="2"/>
  </si>
  <si>
    <t>交換用ブレードセット(YW450H)</t>
    <rPh sb="0" eb="3">
      <t>コウカンヨウ</t>
    </rPh>
    <phoneticPr fontId="2"/>
  </si>
  <si>
    <t>7A1015-43200</t>
    <phoneticPr fontId="2"/>
  </si>
  <si>
    <t>別途お見積り</t>
    <rPh sb="0" eb="2">
      <t>ベット</t>
    </rPh>
    <rPh sb="3" eb="5">
      <t>ミツモ</t>
    </rPh>
    <phoneticPr fontId="2"/>
  </si>
  <si>
    <t>交換用ブレードセット(YW320H)</t>
    <phoneticPr fontId="2"/>
  </si>
  <si>
    <t>7A1015-43210</t>
    <phoneticPr fontId="2"/>
  </si>
  <si>
    <t>別途お見積り</t>
    <phoneticPr fontId="2"/>
  </si>
  <si>
    <t>YW490H</t>
    <phoneticPr fontId="2"/>
  </si>
  <si>
    <t>ゴムラグタイヤ仕様</t>
    <rPh sb="7" eb="9">
      <t>シヨウ</t>
    </rPh>
    <phoneticPr fontId="2"/>
  </si>
  <si>
    <t>セル付</t>
    <rPh sb="2" eb="3">
      <t>ツ</t>
    </rPh>
    <phoneticPr fontId="2"/>
  </si>
  <si>
    <t>E</t>
    <phoneticPr fontId="2"/>
  </si>
  <si>
    <t>　</t>
  </si>
  <si>
    <t>YW320H用</t>
    <phoneticPr fontId="2"/>
  </si>
  <si>
    <t>YW490H用</t>
    <rPh sb="6" eb="7">
      <t>ヨウ</t>
    </rPh>
    <phoneticPr fontId="2"/>
  </si>
  <si>
    <t>交換用ブレードセット(YW490H)</t>
    <phoneticPr fontId="2"/>
  </si>
  <si>
    <t>7A1015-43220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</si>
</sst>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rgb="FF333333"/>
      <name val="Meiryo UI"/>
      <family val="3"/>
      <charset val="128"/>
    </font>
    <font>
      <sz val="16"/>
      <color rgb="FFC00000"/>
      <name val="Meiryo UI"/>
      <family val="3"/>
      <charset val="128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38" fontId="3" fillId="0" borderId="17" xfId="1" applyFont="1" applyBorder="1">
      <alignment vertical="center"/>
    </xf>
    <xf numFmtId="38" fontId="3" fillId="0" borderId="18" xfId="1" applyFont="1" applyBorder="1">
      <alignment vertical="center"/>
    </xf>
    <xf numFmtId="0" fontId="3" fillId="0" borderId="19" xfId="0" applyFont="1" applyBorder="1">
      <alignment vertical="center"/>
    </xf>
    <xf numFmtId="0" fontId="3" fillId="2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38" fontId="6" fillId="0" borderId="5" xfId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 wrapText="1"/>
    </xf>
    <xf numFmtId="0" fontId="6" fillId="0" borderId="7" xfId="0" applyFont="1" applyBorder="1">
      <alignment vertical="center"/>
    </xf>
    <xf numFmtId="0" fontId="6" fillId="0" borderId="29" xfId="0" applyFont="1" applyBorder="1">
      <alignment vertical="center"/>
    </xf>
    <xf numFmtId="38" fontId="6" fillId="0" borderId="31" xfId="1" applyFont="1" applyBorder="1" applyAlignment="1">
      <alignment vertical="center"/>
    </xf>
    <xf numFmtId="3" fontId="6" fillId="0" borderId="30" xfId="0" applyNumberFormat="1" applyFont="1" applyBorder="1" applyAlignment="1">
      <alignment horizontal="right" vertical="center" wrapText="1"/>
    </xf>
    <xf numFmtId="0" fontId="6" fillId="0" borderId="28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38" fontId="6" fillId="0" borderId="27" xfId="1" applyFont="1" applyBorder="1" applyAlignment="1">
      <alignment vertical="center"/>
    </xf>
    <xf numFmtId="3" fontId="6" fillId="0" borderId="26" xfId="0" applyNumberFormat="1" applyFont="1" applyBorder="1" applyAlignment="1">
      <alignment horizontal="right" vertical="center" wrapText="1"/>
    </xf>
    <xf numFmtId="0" fontId="6" fillId="0" borderId="23" xfId="0" applyFont="1" applyBorder="1">
      <alignment vertical="center"/>
    </xf>
    <xf numFmtId="176" fontId="6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4" fillId="3" borderId="3" xfId="0" applyNumberFormat="1" applyFont="1" applyFill="1" applyBorder="1" applyAlignment="1">
      <alignment vertical="center" wrapText="1"/>
    </xf>
    <xf numFmtId="3" fontId="4" fillId="3" borderId="4" xfId="0" applyNumberFormat="1" applyFont="1" applyFill="1" applyBorder="1" applyAlignment="1">
      <alignment vertical="center" wrapText="1"/>
    </xf>
    <xf numFmtId="38" fontId="6" fillId="0" borderId="27" xfId="1" applyFont="1" applyFill="1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horizontal="left" vertical="center" wrapText="1"/>
    </xf>
    <xf numFmtId="3" fontId="4" fillId="3" borderId="37" xfId="0" applyNumberFormat="1" applyFont="1" applyFill="1" applyBorder="1" applyAlignment="1">
      <alignment vertical="center" wrapText="1"/>
    </xf>
    <xf numFmtId="3" fontId="4" fillId="3" borderId="38" xfId="0" applyNumberFormat="1" applyFont="1" applyFill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0" xfId="0" applyFont="1">
      <alignment vertical="center"/>
    </xf>
    <xf numFmtId="38" fontId="6" fillId="0" borderId="39" xfId="1" applyFont="1" applyBorder="1" applyAlignment="1">
      <alignment vertical="center"/>
    </xf>
    <xf numFmtId="3" fontId="6" fillId="0" borderId="36" xfId="0" applyNumberFormat="1" applyFont="1" applyBorder="1" applyAlignment="1">
      <alignment horizontal="right" vertical="center" wrapText="1"/>
    </xf>
    <xf numFmtId="0" fontId="6" fillId="0" borderId="34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38" fontId="6" fillId="0" borderId="6" xfId="1" applyFont="1" applyBorder="1" applyAlignment="1">
      <alignment vertical="center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8" xfId="0" applyFont="1" applyBorder="1">
      <alignment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E9CCD-C110-4CC7-8985-783B895816FA}">
  <sheetPr>
    <pageSetUpPr fitToPage="1"/>
  </sheetPr>
  <dimension ref="B2:H27"/>
  <sheetViews>
    <sheetView tabSelected="1" zoomScaleNormal="100" workbookViewId="0">
      <selection activeCell="H29" sqref="H29"/>
    </sheetView>
  </sheetViews>
  <sheetFormatPr defaultColWidth="8.75" defaultRowHeight="15.75" x14ac:dyDescent="0.4"/>
  <cols>
    <col min="1" max="1" width="2.25" style="1" customWidth="1"/>
    <col min="2" max="2" width="8.75" style="1"/>
    <col min="3" max="3" width="29.5" style="1" customWidth="1"/>
    <col min="4" max="5" width="10.125" style="1" customWidth="1"/>
    <col min="6" max="6" width="14" style="1" bestFit="1" customWidth="1"/>
    <col min="7" max="7" width="13.75" style="1" bestFit="1" customWidth="1"/>
    <col min="8" max="8" width="39.125" style="1" bestFit="1" customWidth="1"/>
    <col min="9" max="16384" width="8.75" style="1"/>
  </cols>
  <sheetData>
    <row r="2" spans="2:8" ht="21" x14ac:dyDescent="0.4">
      <c r="B2" s="13" t="s">
        <v>0</v>
      </c>
    </row>
    <row r="4" spans="2:8" x14ac:dyDescent="0.4">
      <c r="B4" s="1" t="s">
        <v>1</v>
      </c>
    </row>
    <row r="5" spans="2:8" ht="16.5" thickBot="1" x14ac:dyDescent="0.45">
      <c r="B5" s="10"/>
      <c r="C5" s="1" t="s">
        <v>2</v>
      </c>
    </row>
    <row r="6" spans="2:8" x14ac:dyDescent="0.4">
      <c r="F6" s="78" t="s">
        <v>3</v>
      </c>
      <c r="G6" s="79"/>
    </row>
    <row r="7" spans="2:8" ht="16.5" thickBot="1" x14ac:dyDescent="0.45">
      <c r="F7" s="5" t="s">
        <v>4</v>
      </c>
      <c r="G7" s="6" t="s">
        <v>5</v>
      </c>
    </row>
    <row r="8" spans="2:8" ht="27" customHeight="1" thickBot="1" x14ac:dyDescent="0.45">
      <c r="C8" s="9"/>
      <c r="D8" s="80" t="s">
        <v>6</v>
      </c>
      <c r="E8" s="81"/>
      <c r="F8" s="8">
        <f>SUMIF(B:B,"○",F:F)</f>
        <v>245700</v>
      </c>
      <c r="G8" s="7">
        <f>SUMIF(B:B,"○",G:G)</f>
        <v>270270.00000000006</v>
      </c>
    </row>
    <row r="9" spans="2:8" x14ac:dyDescent="0.4">
      <c r="D9" s="1" t="s">
        <v>7</v>
      </c>
    </row>
    <row r="10" spans="2:8" ht="16.5" thickBot="1" x14ac:dyDescent="0.45">
      <c r="B10" s="1" t="s">
        <v>8</v>
      </c>
    </row>
    <row r="11" spans="2:8" s="2" customFormat="1" x14ac:dyDescent="0.4">
      <c r="B11" s="82" t="s">
        <v>9</v>
      </c>
      <c r="C11" s="84" t="s">
        <v>10</v>
      </c>
      <c r="D11" s="86" t="s">
        <v>11</v>
      </c>
      <c r="E11" s="88" t="s">
        <v>12</v>
      </c>
      <c r="F11" s="72" t="s">
        <v>3</v>
      </c>
      <c r="G11" s="73"/>
      <c r="H11" s="66" t="s">
        <v>13</v>
      </c>
    </row>
    <row r="12" spans="2:8" s="2" customFormat="1" ht="16.5" thickBot="1" x14ac:dyDescent="0.45">
      <c r="B12" s="83"/>
      <c r="C12" s="85"/>
      <c r="D12" s="87"/>
      <c r="E12" s="89"/>
      <c r="F12" s="3" t="s">
        <v>4</v>
      </c>
      <c r="G12" s="4" t="s">
        <v>5</v>
      </c>
      <c r="H12" s="67"/>
    </row>
    <row r="13" spans="2:8" ht="24" customHeight="1" x14ac:dyDescent="0.4">
      <c r="B13" s="14"/>
      <c r="C13" s="33">
        <v>3</v>
      </c>
      <c r="D13" s="34" t="s">
        <v>14</v>
      </c>
      <c r="E13" s="35" t="s">
        <v>15</v>
      </c>
      <c r="F13" s="37">
        <v>222000</v>
      </c>
      <c r="G13" s="38">
        <f>SUM(F13*1.1)</f>
        <v>244200.00000000003</v>
      </c>
      <c r="H13" s="36" t="s">
        <v>37</v>
      </c>
    </row>
    <row r="14" spans="2:8" ht="24" customHeight="1" x14ac:dyDescent="0.4">
      <c r="B14" s="43" t="s">
        <v>16</v>
      </c>
      <c r="C14" s="42">
        <v>3</v>
      </c>
      <c r="D14" s="44" t="s">
        <v>17</v>
      </c>
      <c r="E14" s="45" t="s">
        <v>18</v>
      </c>
      <c r="F14" s="46">
        <v>222000</v>
      </c>
      <c r="G14" s="47">
        <f>SUM(F14*1.1)</f>
        <v>244200.00000000003</v>
      </c>
      <c r="H14" s="48"/>
    </row>
    <row r="15" spans="2:8" ht="24" customHeight="1" thickBot="1" x14ac:dyDescent="0.45">
      <c r="B15" s="49" t="s">
        <v>40</v>
      </c>
      <c r="C15" s="50">
        <v>4.2</v>
      </c>
      <c r="D15" s="51" t="s">
        <v>36</v>
      </c>
      <c r="E15" s="52" t="s">
        <v>39</v>
      </c>
      <c r="F15" s="39">
        <v>275000</v>
      </c>
      <c r="G15" s="40">
        <f>SUM(F15*1.1)</f>
        <v>302500</v>
      </c>
      <c r="H15" s="53" t="s">
        <v>38</v>
      </c>
    </row>
    <row r="17" spans="2:8" ht="16.5" thickBot="1" x14ac:dyDescent="0.45">
      <c r="B17" s="1" t="s">
        <v>19</v>
      </c>
    </row>
    <row r="18" spans="2:8" s="2" customFormat="1" x14ac:dyDescent="0.4">
      <c r="B18" s="68" t="s">
        <v>9</v>
      </c>
      <c r="C18" s="70" t="s">
        <v>20</v>
      </c>
      <c r="D18" s="11" t="s">
        <v>11</v>
      </c>
      <c r="E18" s="12" t="s">
        <v>21</v>
      </c>
      <c r="F18" s="72" t="s">
        <v>3</v>
      </c>
      <c r="G18" s="73"/>
      <c r="H18" s="66" t="s">
        <v>13</v>
      </c>
    </row>
    <row r="19" spans="2:8" s="2" customFormat="1" ht="16.5" thickBot="1" x14ac:dyDescent="0.45">
      <c r="B19" s="69"/>
      <c r="C19" s="71"/>
      <c r="D19" s="74" t="s">
        <v>22</v>
      </c>
      <c r="E19" s="75"/>
      <c r="F19" s="3" t="s">
        <v>4</v>
      </c>
      <c r="G19" s="4" t="s">
        <v>5</v>
      </c>
      <c r="H19" s="67"/>
    </row>
    <row r="20" spans="2:8" ht="24" customHeight="1" x14ac:dyDescent="0.4">
      <c r="B20" s="14" t="s">
        <v>16</v>
      </c>
      <c r="C20" s="17" t="s">
        <v>23</v>
      </c>
      <c r="D20" s="18" t="s">
        <v>24</v>
      </c>
      <c r="E20" s="19"/>
      <c r="F20" s="20">
        <v>23700</v>
      </c>
      <c r="G20" s="21">
        <f>F20*1.1</f>
        <v>26070.000000000004</v>
      </c>
      <c r="H20" s="22" t="s">
        <v>25</v>
      </c>
    </row>
    <row r="21" spans="2:8" ht="24" customHeight="1" x14ac:dyDescent="0.4">
      <c r="B21" s="16"/>
      <c r="C21" s="23" t="s">
        <v>26</v>
      </c>
      <c r="D21" s="76" t="s">
        <v>27</v>
      </c>
      <c r="E21" s="77"/>
      <c r="F21" s="24">
        <v>21700</v>
      </c>
      <c r="G21" s="25">
        <f>F21*1.1</f>
        <v>23870.000000000004</v>
      </c>
      <c r="H21" s="26" t="s">
        <v>25</v>
      </c>
    </row>
    <row r="22" spans="2:8" ht="24" customHeight="1" x14ac:dyDescent="0.4">
      <c r="B22" s="15"/>
      <c r="C22" s="27" t="s">
        <v>28</v>
      </c>
      <c r="D22" s="28" t="s">
        <v>29</v>
      </c>
      <c r="E22" s="29"/>
      <c r="F22" s="41">
        <v>1800</v>
      </c>
      <c r="G22" s="31">
        <f>F22*1.1</f>
        <v>1980.0000000000002</v>
      </c>
      <c r="H22" s="32"/>
    </row>
    <row r="23" spans="2:8" ht="24" customHeight="1" x14ac:dyDescent="0.4">
      <c r="B23" s="15"/>
      <c r="C23" s="27" t="s">
        <v>30</v>
      </c>
      <c r="D23" s="28" t="s">
        <v>31</v>
      </c>
      <c r="E23" s="29"/>
      <c r="F23" s="30" t="s">
        <v>32</v>
      </c>
      <c r="G23" s="31"/>
      <c r="H23" s="32" t="s">
        <v>25</v>
      </c>
    </row>
    <row r="24" spans="2:8" ht="24" customHeight="1" x14ac:dyDescent="0.4">
      <c r="B24" s="43"/>
      <c r="C24" s="54" t="s">
        <v>33</v>
      </c>
      <c r="D24" s="64" t="s">
        <v>34</v>
      </c>
      <c r="E24" s="65"/>
      <c r="F24" s="55" t="s">
        <v>32</v>
      </c>
      <c r="G24" s="56"/>
      <c r="H24" s="57" t="s">
        <v>41</v>
      </c>
    </row>
    <row r="25" spans="2:8" ht="24" customHeight="1" thickBot="1" x14ac:dyDescent="0.45">
      <c r="B25" s="49"/>
      <c r="C25" s="58" t="s">
        <v>43</v>
      </c>
      <c r="D25" s="59" t="s">
        <v>44</v>
      </c>
      <c r="E25" s="60"/>
      <c r="F25" s="61" t="s">
        <v>35</v>
      </c>
      <c r="G25" s="62"/>
      <c r="H25" s="63" t="s">
        <v>42</v>
      </c>
    </row>
    <row r="27" spans="2:8" ht="16.5" customHeight="1" x14ac:dyDescent="0.4"/>
  </sheetData>
  <mergeCells count="15">
    <mergeCell ref="F6:G6"/>
    <mergeCell ref="D8:E8"/>
    <mergeCell ref="B11:B12"/>
    <mergeCell ref="C11:C12"/>
    <mergeCell ref="D11:D12"/>
    <mergeCell ref="E11:E12"/>
    <mergeCell ref="F11:G11"/>
    <mergeCell ref="D24:E24"/>
    <mergeCell ref="H11:H12"/>
    <mergeCell ref="B18:B19"/>
    <mergeCell ref="C18:C19"/>
    <mergeCell ref="F18:G18"/>
    <mergeCell ref="H18:H19"/>
    <mergeCell ref="D19:E19"/>
    <mergeCell ref="D21:E21"/>
  </mergeCells>
  <phoneticPr fontId="2"/>
  <dataValidations count="1">
    <dataValidation type="list" allowBlank="1" showInputMessage="1" showErrorMessage="1" sqref="B20:B25 B13:B16" xr:uid="{21EC7C0C-91D1-4C45-904E-D1B3A01F1B3A}">
      <formula1>"○,　"</formula1>
    </dataValidation>
  </dataValidations>
  <pageMargins left="0.7" right="0.7" top="0.75" bottom="0.75" header="0.3" footer="0.3"/>
  <pageSetup paperSize="9" scale="66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127528B18F436488EC44FB90313A343" ma:contentTypeVersion="12" ma:contentTypeDescription="新しいドキュメントを作成します。" ma:contentTypeScope="" ma:versionID="904004597b43be88e25ecd112437795a">
  <xsd:schema xmlns:xsd="http://www.w3.org/2001/XMLSchema" xmlns:xs="http://www.w3.org/2001/XMLSchema" xmlns:p="http://schemas.microsoft.com/office/2006/metadata/properties" xmlns:ns2="c89abb87-24ce-4f2b-a579-f40fd4070ce4" xmlns:ns3="491856dc-5733-4bf3-958b-07705ff61b3a" targetNamespace="http://schemas.microsoft.com/office/2006/metadata/properties" ma:root="true" ma:fieldsID="45e3127741d4010ddd0482847964bdbb" ns2:_="" ns3:_="">
    <xsd:import namespace="c89abb87-24ce-4f2b-a579-f40fd4070ce4"/>
    <xsd:import namespace="491856dc-5733-4bf3-958b-07705ff61b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abb87-24ce-4f2b-a579-f40fd4070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fe9f295f-e919-4720-b575-6026febe41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856dc-5733-4bf3-958b-07705ff61b3a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2ba3e48-9344-4444-a6b4-bf86302d7912}" ma:internalName="TaxCatchAll" ma:showField="CatchAllData" ma:web="491856dc-5733-4bf3-958b-07705ff61b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9abb87-24ce-4f2b-a579-f40fd4070ce4">
      <Terms xmlns="http://schemas.microsoft.com/office/infopath/2007/PartnerControls"/>
    </lcf76f155ced4ddcb4097134ff3c332f>
    <TaxCatchAll xmlns="491856dc-5733-4bf3-958b-07705ff61b3a" xsi:nil="true"/>
  </documentManagement>
</p:properties>
</file>

<file path=customXml/itemProps1.xml><?xml version="1.0" encoding="utf-8"?>
<ds:datastoreItem xmlns:ds="http://schemas.openxmlformats.org/officeDocument/2006/customXml" ds:itemID="{496A828D-ADC8-4708-9831-0979F4D0AB84}"/>
</file>

<file path=customXml/itemProps2.xml><?xml version="1.0" encoding="utf-8"?>
<ds:datastoreItem xmlns:ds="http://schemas.openxmlformats.org/officeDocument/2006/customXml" ds:itemID="{818DAC2E-9A23-4D02-A3AF-D3A9781B28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D23FAC-C0B4-48A7-A149-3645E4178F1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価格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 Kiyoshi (鈴木 清)</dc:creator>
  <cp:keywords/>
  <dc:description/>
  <cp:lastModifiedBy>落合江里</cp:lastModifiedBy>
  <cp:revision/>
  <dcterms:created xsi:type="dcterms:W3CDTF">2021-05-12T07:36:57Z</dcterms:created>
  <dcterms:modified xsi:type="dcterms:W3CDTF">2024-03-14T05:56:45Z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0x010100B127528B18F436488EC44FB90313A343</vt:lpwstr>
  </property>
</Properties>
</file>