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修正あり\"/>
    </mc:Choice>
  </mc:AlternateContent>
  <xr:revisionPtr revIDLastSave="0" documentId="13_ncr:1_{D922B3D5-8C70-4AE1-921B-27E0B9017B00}" xr6:coauthVersionLast="47" xr6:coauthVersionMax="47" xr10:uidLastSave="{00000000-0000-0000-0000-000000000000}"/>
  <bookViews>
    <workbookView xWindow="37095" yWindow="825" windowWidth="19725" windowHeight="14775" xr2:uid="{4D345C25-4B1C-455F-83F5-3CA6FFF4C674}"/>
  </bookViews>
  <sheets>
    <sheet name="価格" sheetId="5" r:id="rId1"/>
  </sheets>
  <definedNames>
    <definedName name="_xlnm._FilterDatabase" localSheetId="0" hidden="1">価格!$A$18:$K$45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5" l="1"/>
  <c r="H41" i="5"/>
  <c r="H35" i="5"/>
  <c r="H44" i="5"/>
  <c r="H34" i="5"/>
  <c r="H42" i="5"/>
  <c r="H36" i="5"/>
  <c r="G23" i="5"/>
  <c r="G21" i="5"/>
  <c r="G29" i="5"/>
  <c r="G27" i="5"/>
  <c r="G25" i="5"/>
  <c r="H23" i="5" l="1"/>
  <c r="H29" i="5"/>
  <c r="H25" i="5"/>
  <c r="H45" i="5"/>
  <c r="H39" i="5"/>
  <c r="H38" i="5"/>
  <c r="H37" i="5"/>
  <c r="H33" i="5"/>
  <c r="H32" i="5"/>
  <c r="H31" i="5"/>
  <c r="H30" i="5"/>
  <c r="H22" i="5"/>
  <c r="H21" i="5"/>
  <c r="H20" i="5"/>
  <c r="H19" i="5"/>
  <c r="H28" i="5"/>
  <c r="H24" i="5"/>
  <c r="H8" i="5" l="1"/>
  <c r="G8" i="5"/>
  <c r="H27" i="5" l="1"/>
  <c r="H26" i="5"/>
</calcChain>
</file>

<file path=xl/sharedStrings.xml><?xml version="1.0" encoding="utf-8"?>
<sst xmlns="http://schemas.openxmlformats.org/spreadsheetml/2006/main" count="110" uniqueCount="82">
  <si>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</si>
  <si>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</si>
  <si>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</si>
  <si>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</si>
  <si>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</si>
  <si>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</si>
  <si>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</si>
  <si>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</si>
  <si>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</si>
  <si>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</si>
  <si>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</si>
  <si>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</si>
  <si>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</si>
  <si>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</si>
  <si>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CYUQP</t>
  </si>
  <si>
    <t>○</t>
  </si>
  <si>
    <t>CYUQPH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</si>
  <si>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</si>
  <si>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</si>
  <si>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</si>
  <si>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</si>
  <si>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数量</t>
    <rPh sb="0" eb="2">
      <t>スウリョウ</t>
    </rPh>
    <phoneticPr fontId="2"/>
  </si>
  <si>
    <t>1TS100-20000</t>
    <phoneticPr fontId="2"/>
  </si>
  <si>
    <t>フロントウエイト45Kg</t>
  </si>
  <si>
    <t>1TS100-17000</t>
    <phoneticPr fontId="2"/>
  </si>
  <si>
    <t>フロントウエイト50Kg</t>
  </si>
  <si>
    <t>1TS100-18000</t>
    <phoneticPr fontId="2"/>
  </si>
  <si>
    <t>ブランケットウエイトKIT</t>
    <phoneticPr fontId="2"/>
  </si>
  <si>
    <t>フロントウエイト20Kg</t>
    <phoneticPr fontId="2"/>
  </si>
  <si>
    <t>フロントウエイト30Kg</t>
    <phoneticPr fontId="2"/>
  </si>
  <si>
    <t>ドローバーKIT</t>
  </si>
  <si>
    <t>リンケージドローバ</t>
  </si>
  <si>
    <t>カブラKIT(DIN)</t>
  </si>
  <si>
    <t>C：フルクローラ
Y：無段変速
U：水平制御（UFO）
Q：キャビン
P：複動式シリンダ
H：ハイラグクローラ</t>
    <phoneticPr fontId="2"/>
  </si>
  <si>
    <t>新フロントウエイト50Kg
（高あぜ対応）</t>
    <rPh sb="0" eb="1">
      <t>シン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</si>
  <si>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</si>
  <si>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1A8060-58011</t>
    <phoneticPr fontId="2"/>
  </si>
  <si>
    <t>YT5114R</t>
    <phoneticPr fontId="2"/>
  </si>
  <si>
    <t>1A8066-75011</t>
    <phoneticPr fontId="2"/>
  </si>
  <si>
    <t>※直進アシスト仕様とは共着不可</t>
    <phoneticPr fontId="2"/>
  </si>
  <si>
    <t>GPS取付ステー</t>
  </si>
  <si>
    <t>ステーKIT（GPS</t>
    <phoneticPr fontId="2"/>
  </si>
  <si>
    <t>自動直進モータ取付ステー</t>
    <phoneticPr fontId="2"/>
  </si>
  <si>
    <t>ステーKIT（モータ TR</t>
    <phoneticPr fontId="2"/>
  </si>
  <si>
    <t>1A8060-58020</t>
    <phoneticPr fontId="2"/>
  </si>
  <si>
    <t>リバーサ延長ステー</t>
    <phoneticPr fontId="2"/>
  </si>
  <si>
    <t>ステーKIT</t>
    <phoneticPr fontId="2"/>
  </si>
  <si>
    <t>センターモニターステー</t>
    <phoneticPr fontId="2"/>
  </si>
  <si>
    <t>ステーKIT（センターモニター</t>
    <phoneticPr fontId="2"/>
  </si>
  <si>
    <t>作業機モニターステー</t>
    <phoneticPr fontId="2"/>
  </si>
  <si>
    <t>ステーKIT（インプルモニター</t>
    <phoneticPr fontId="2"/>
  </si>
  <si>
    <t>1A8060-84840</t>
    <phoneticPr fontId="2"/>
  </si>
  <si>
    <t>1A8065-84800</t>
    <phoneticPr fontId="2"/>
  </si>
  <si>
    <t>拡張作業機モニターステー</t>
    <phoneticPr fontId="2"/>
  </si>
  <si>
    <t>ステーKIT（インプルモニターA</t>
    <phoneticPr fontId="2"/>
  </si>
  <si>
    <t>タッチパネル式カラーモニター</t>
    <phoneticPr fontId="2"/>
  </si>
  <si>
    <t>標準装備</t>
    <rPh sb="0" eb="4">
      <t>ヒョウジュンソウビ</t>
    </rPh>
    <phoneticPr fontId="2"/>
  </si>
  <si>
    <t>カメラKIT（リヤ</t>
    <phoneticPr fontId="2"/>
  </si>
  <si>
    <t>1A8068-56950</t>
    <phoneticPr fontId="2"/>
  </si>
  <si>
    <t>フロアマット</t>
    <phoneticPr fontId="2"/>
  </si>
  <si>
    <t>マット（キャビン　フロアYT4/5</t>
    <phoneticPr fontId="2"/>
  </si>
  <si>
    <t>1TS901-06000</t>
    <phoneticPr fontId="2"/>
  </si>
  <si>
    <t>高耐久スプロケット</t>
    <phoneticPr fontId="2"/>
  </si>
  <si>
    <t>スプロケットKIT</t>
    <phoneticPr fontId="2"/>
  </si>
  <si>
    <t>1A8066-35010</t>
    <phoneticPr fontId="2"/>
  </si>
  <si>
    <t>1A8470-59040</t>
    <phoneticPr fontId="2"/>
  </si>
  <si>
    <t>1TS100-01001</t>
    <phoneticPr fontId="2"/>
  </si>
  <si>
    <t>1TS100-02001</t>
    <phoneticPr fontId="2"/>
  </si>
  <si>
    <t>1A8060-10011</t>
    <phoneticPr fontId="2"/>
  </si>
  <si>
    <t>最大10枚装着可能
ベーウエイト44kg標準装備</t>
    <rPh sb="0" eb="2">
      <t>サイダイ</t>
    </rPh>
    <rPh sb="5" eb="7">
      <t>ソウチャク</t>
    </rPh>
    <rPh sb="7" eb="9">
      <t>カノウ</t>
    </rPh>
    <phoneticPr fontId="2"/>
  </si>
  <si>
    <t>最大10枚装着可能。
フロントウエイト20kg、30kg装着不可</t>
    <rPh sb="28" eb="32">
      <t>ソウチャクフカ</t>
    </rPh>
    <phoneticPr fontId="2"/>
  </si>
  <si>
    <t>1A8060-84010</t>
    <phoneticPr fontId="2"/>
  </si>
  <si>
    <t>ビーコン</t>
    <phoneticPr fontId="2"/>
  </si>
  <si>
    <t>ランプKITワーニング</t>
    <phoneticPr fontId="2"/>
  </si>
  <si>
    <t>1A8060-53990</t>
    <phoneticPr fontId="2"/>
  </si>
  <si>
    <t>バックモニターカメラ</t>
    <phoneticPr fontId="2"/>
  </si>
  <si>
    <t>JL11581</t>
    <phoneticPr fontId="2"/>
  </si>
  <si>
    <t>1A8060-58940</t>
    <phoneticPr fontId="2"/>
  </si>
  <si>
    <t>1A8066-53980</t>
    <phoneticPr fontId="2"/>
  </si>
  <si>
    <t>LEDフロントワークランプ（フェンダー）　ランプKIT</t>
    <phoneticPr fontId="2"/>
  </si>
  <si>
    <t>7TS901-07000</t>
    <phoneticPr fontId="2"/>
  </si>
  <si>
    <t>シートカバー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</si>
</sst>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24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horizontal="right" vertical="center" wrapText="1"/>
    </xf>
    <xf numFmtId="38" fontId="6" fillId="0" borderId="2" xfId="1" applyFont="1" applyFill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vertical="center" wrapText="1"/>
    </xf>
    <xf numFmtId="38" fontId="3" fillId="4" borderId="4" xfId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 wrapText="1"/>
    </xf>
    <xf numFmtId="38" fontId="3" fillId="4" borderId="7" xfId="1" applyFont="1" applyFill="1" applyBorder="1" applyAlignment="1">
      <alignment vertical="center"/>
    </xf>
    <xf numFmtId="0" fontId="6" fillId="4" borderId="14" xfId="0" applyFont="1" applyFill="1" applyBorder="1">
      <alignment vertical="center"/>
    </xf>
    <xf numFmtId="38" fontId="6" fillId="4" borderId="2" xfId="1" applyFont="1" applyFill="1" applyBorder="1" applyAlignment="1">
      <alignment vertical="center"/>
    </xf>
    <xf numFmtId="38" fontId="6" fillId="4" borderId="1" xfId="1" applyFont="1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/>
    </xf>
    <xf numFmtId="0" fontId="3" fillId="4" borderId="0" xfId="0" applyFont="1" applyFill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 wrapText="1"/>
    </xf>
    <xf numFmtId="38" fontId="6" fillId="0" borderId="5" xfId="1" applyFont="1" applyFill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D617-8534-4578-B88A-2D9E308996EA}">
  <dimension ref="B2:N45"/>
  <sheetViews>
    <sheetView tabSelected="1" zoomScale="85" zoomScaleNormal="85" zoomScaleSheetLayoutView="85" workbookViewId="0">
      <selection activeCell="L37" sqref="L37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20.375" style="1" customWidth="1"/>
    <col min="4" max="4" width="22" style="1" customWidth="1"/>
    <col min="5" max="5" width="10.125" style="1" customWidth="1"/>
    <col min="6" max="6" width="9.75" style="1" customWidth="1"/>
    <col min="7" max="7" width="12.375" style="1" bestFit="1" customWidth="1"/>
    <col min="8" max="8" width="14.625" style="1" customWidth="1"/>
    <col min="9" max="9" width="39.125" style="1" bestFit="1" customWidth="1"/>
    <col min="10" max="10" width="2.375" style="1" customWidth="1"/>
    <col min="11" max="11" width="1.75" style="1" customWidth="1"/>
    <col min="12" max="12" width="73.875" style="1" bestFit="1" customWidth="1"/>
    <col min="13" max="13" width="10.75" style="1" bestFit="1" customWidth="1"/>
    <col min="14" max="16384" width="8.75" style="1"/>
  </cols>
  <sheetData>
    <row r="2" spans="2:9" ht="21" x14ac:dyDescent="0.4">
      <c r="B2" s="23" t="s">
        <v>35</v>
      </c>
    </row>
    <row r="4" spans="2:9" x14ac:dyDescent="0.4">
      <c r="B4" s="1" t="s">
        <v>0</v>
      </c>
    </row>
    <row r="5" spans="2:9" ht="16.5" thickBot="1" x14ac:dyDescent="0.45">
      <c r="B5" s="10"/>
      <c r="C5" s="1" t="s">
        <v>1</v>
      </c>
    </row>
    <row r="6" spans="2:9" x14ac:dyDescent="0.4">
      <c r="G6" s="72" t="s">
        <v>2</v>
      </c>
      <c r="H6" s="73"/>
    </row>
    <row r="7" spans="2:9" ht="16.5" thickBot="1" x14ac:dyDescent="0.45">
      <c r="G7" s="5" t="s">
        <v>3</v>
      </c>
      <c r="H7" s="6" t="s">
        <v>4</v>
      </c>
    </row>
    <row r="8" spans="2:9" ht="36.75" customHeight="1" thickBot="1" x14ac:dyDescent="0.45">
      <c r="D8" s="9"/>
      <c r="E8" s="74" t="s">
        <v>5</v>
      </c>
      <c r="F8" s="75"/>
      <c r="G8" s="8">
        <f>SUMIF(B:B,"○",G:G)</f>
        <v>14543000</v>
      </c>
      <c r="H8" s="7">
        <f>SUMIF(B:B,"○",H:H)</f>
        <v>15997300.000000002</v>
      </c>
    </row>
    <row r="9" spans="2:9" x14ac:dyDescent="0.4">
      <c r="E9" s="1" t="s">
        <v>6</v>
      </c>
    </row>
    <row r="10" spans="2:9" ht="16.5" thickBot="1" x14ac:dyDescent="0.45">
      <c r="B10" s="1" t="s">
        <v>7</v>
      </c>
    </row>
    <row r="11" spans="2:9" s="2" customFormat="1" ht="18.75" customHeight="1" x14ac:dyDescent="0.4">
      <c r="B11" s="76" t="s">
        <v>8</v>
      </c>
      <c r="C11" s="84" t="s">
        <v>9</v>
      </c>
      <c r="D11" s="85"/>
      <c r="E11" s="78" t="s">
        <v>10</v>
      </c>
      <c r="F11" s="80" t="s">
        <v>11</v>
      </c>
      <c r="G11" s="72" t="s">
        <v>2</v>
      </c>
      <c r="H11" s="73"/>
      <c r="I11" s="82" t="s">
        <v>12</v>
      </c>
    </row>
    <row r="12" spans="2:9" s="2" customFormat="1" ht="19.5" customHeight="1" thickBot="1" x14ac:dyDescent="0.45">
      <c r="B12" s="77"/>
      <c r="C12" s="86"/>
      <c r="D12" s="87"/>
      <c r="E12" s="79"/>
      <c r="F12" s="81"/>
      <c r="G12" s="5" t="s">
        <v>3</v>
      </c>
      <c r="H12" s="6" t="s">
        <v>4</v>
      </c>
      <c r="I12" s="83"/>
    </row>
    <row r="13" spans="2:9" ht="42.75" customHeight="1" x14ac:dyDescent="0.4">
      <c r="B13" s="22" t="s">
        <v>13</v>
      </c>
      <c r="C13" s="96">
        <v>114</v>
      </c>
      <c r="D13" s="97"/>
      <c r="E13" s="24" t="s">
        <v>37</v>
      </c>
      <c r="F13" s="25" t="s">
        <v>14</v>
      </c>
      <c r="G13" s="37">
        <v>14165000</v>
      </c>
      <c r="H13" s="38">
        <v>15581500.000000002</v>
      </c>
      <c r="I13" s="94" t="s">
        <v>33</v>
      </c>
    </row>
    <row r="14" spans="2:9" ht="42.75" customHeight="1" thickBot="1" x14ac:dyDescent="0.45">
      <c r="B14" s="18" t="s">
        <v>15</v>
      </c>
      <c r="C14" s="86">
        <v>114</v>
      </c>
      <c r="D14" s="87"/>
      <c r="E14" s="26" t="s">
        <v>37</v>
      </c>
      <c r="F14" s="27" t="s">
        <v>16</v>
      </c>
      <c r="G14" s="39">
        <v>14265000</v>
      </c>
      <c r="H14" s="40">
        <v>15691500.000000002</v>
      </c>
      <c r="I14" s="95"/>
    </row>
    <row r="16" spans="2:9" ht="16.5" thickBot="1" x14ac:dyDescent="0.45">
      <c r="B16" s="1" t="s">
        <v>17</v>
      </c>
    </row>
    <row r="17" spans="2:9" s="2" customFormat="1" ht="18.75" customHeight="1" x14ac:dyDescent="0.4">
      <c r="B17" s="88" t="s">
        <v>8</v>
      </c>
      <c r="C17" s="84" t="s">
        <v>18</v>
      </c>
      <c r="D17" s="85"/>
      <c r="E17" s="11" t="s">
        <v>10</v>
      </c>
      <c r="F17" s="12" t="s">
        <v>19</v>
      </c>
      <c r="G17" s="90" t="s">
        <v>2</v>
      </c>
      <c r="H17" s="91"/>
      <c r="I17" s="82" t="s">
        <v>12</v>
      </c>
    </row>
    <row r="18" spans="2:9" s="2" customFormat="1" ht="19.5" customHeight="1" thickBot="1" x14ac:dyDescent="0.45">
      <c r="B18" s="89"/>
      <c r="C18" s="86"/>
      <c r="D18" s="87"/>
      <c r="E18" s="92" t="s">
        <v>20</v>
      </c>
      <c r="F18" s="93"/>
      <c r="G18" s="3" t="s">
        <v>3</v>
      </c>
      <c r="H18" s="4" t="s">
        <v>4</v>
      </c>
      <c r="I18" s="83"/>
    </row>
    <row r="19" spans="2:9" ht="22.5" customHeight="1" x14ac:dyDescent="0.4">
      <c r="B19" s="19" t="s">
        <v>13</v>
      </c>
      <c r="C19" s="57" t="s">
        <v>27</v>
      </c>
      <c r="D19" s="58"/>
      <c r="E19" s="59" t="s">
        <v>68</v>
      </c>
      <c r="F19" s="60"/>
      <c r="G19" s="31">
        <v>55900</v>
      </c>
      <c r="H19" s="32">
        <f>G19*1.1</f>
        <v>61490.000000000007</v>
      </c>
      <c r="I19" s="20"/>
    </row>
    <row r="20" spans="2:9" ht="22.5" customHeight="1" x14ac:dyDescent="0.4">
      <c r="B20" s="13"/>
      <c r="C20" s="53" t="s">
        <v>28</v>
      </c>
      <c r="D20" s="54"/>
      <c r="E20" s="59" t="s">
        <v>66</v>
      </c>
      <c r="F20" s="60"/>
      <c r="G20" s="34">
        <v>10600</v>
      </c>
      <c r="H20" s="46">
        <f>G20*1.1</f>
        <v>11660.000000000002</v>
      </c>
      <c r="I20" s="69" t="s">
        <v>69</v>
      </c>
    </row>
    <row r="21" spans="2:9" ht="22.5" customHeight="1" x14ac:dyDescent="0.4">
      <c r="B21" s="19" t="s">
        <v>13</v>
      </c>
      <c r="C21" s="55"/>
      <c r="D21" s="56"/>
      <c r="E21" s="30" t="s">
        <v>21</v>
      </c>
      <c r="F21" s="15">
        <v>1</v>
      </c>
      <c r="G21" s="34">
        <f>F21*G20</f>
        <v>10600</v>
      </c>
      <c r="H21" s="47">
        <f>G21*1.1</f>
        <v>11660.000000000002</v>
      </c>
      <c r="I21" s="70"/>
    </row>
    <row r="22" spans="2:9" ht="22.5" customHeight="1" x14ac:dyDescent="0.4">
      <c r="B22" s="13"/>
      <c r="C22" s="49" t="s">
        <v>29</v>
      </c>
      <c r="D22" s="50"/>
      <c r="E22" s="59" t="s">
        <v>67</v>
      </c>
      <c r="F22" s="60"/>
      <c r="G22" s="34">
        <v>19600</v>
      </c>
      <c r="H22" s="46">
        <f>G22*1.1</f>
        <v>21560</v>
      </c>
      <c r="I22" s="70"/>
    </row>
    <row r="23" spans="2:9" ht="22.5" customHeight="1" x14ac:dyDescent="0.4">
      <c r="B23" s="19" t="s">
        <v>13</v>
      </c>
      <c r="C23" s="51"/>
      <c r="D23" s="52"/>
      <c r="E23" s="14" t="s">
        <v>21</v>
      </c>
      <c r="F23" s="15">
        <v>2</v>
      </c>
      <c r="G23" s="34">
        <f>F23*G22</f>
        <v>39200</v>
      </c>
      <c r="H23" s="47">
        <f>G23*1.1</f>
        <v>43120</v>
      </c>
      <c r="I23" s="71"/>
    </row>
    <row r="24" spans="2:9" ht="22.5" customHeight="1" x14ac:dyDescent="0.4">
      <c r="B24" s="13"/>
      <c r="C24" s="63" t="s">
        <v>34</v>
      </c>
      <c r="D24" s="64"/>
      <c r="E24" s="61" t="s">
        <v>22</v>
      </c>
      <c r="F24" s="62"/>
      <c r="G24" s="48">
        <v>27800</v>
      </c>
      <c r="H24" s="46">
        <f t="shared" ref="H24:H45" si="0">G24*1.1</f>
        <v>30580.000000000004</v>
      </c>
      <c r="I24" s="67" t="s">
        <v>70</v>
      </c>
    </row>
    <row r="25" spans="2:9" ht="22.5" customHeight="1" x14ac:dyDescent="0.4">
      <c r="B25" s="19" t="s">
        <v>15</v>
      </c>
      <c r="C25" s="65"/>
      <c r="D25" s="66"/>
      <c r="E25" s="14" t="s">
        <v>21</v>
      </c>
      <c r="F25" s="15">
        <v>10</v>
      </c>
      <c r="G25" s="48">
        <f>F25*G24</f>
        <v>278000</v>
      </c>
      <c r="H25" s="46">
        <f t="shared" si="0"/>
        <v>305800</v>
      </c>
      <c r="I25" s="67"/>
    </row>
    <row r="26" spans="2:9" ht="22.5" customHeight="1" x14ac:dyDescent="0.4">
      <c r="B26" s="13"/>
      <c r="C26" s="49" t="s">
        <v>23</v>
      </c>
      <c r="D26" s="50"/>
      <c r="E26" s="61" t="s">
        <v>24</v>
      </c>
      <c r="F26" s="62"/>
      <c r="G26" s="34">
        <v>26300</v>
      </c>
      <c r="H26" s="46">
        <f t="shared" si="0"/>
        <v>28930.000000000004</v>
      </c>
      <c r="I26" s="67"/>
    </row>
    <row r="27" spans="2:9" ht="22.5" customHeight="1" x14ac:dyDescent="0.4">
      <c r="B27" s="19" t="s">
        <v>13</v>
      </c>
      <c r="C27" s="51"/>
      <c r="D27" s="52"/>
      <c r="E27" s="14" t="s">
        <v>21</v>
      </c>
      <c r="F27" s="15">
        <v>1</v>
      </c>
      <c r="G27" s="34">
        <f>F27*G26</f>
        <v>26300</v>
      </c>
      <c r="H27" s="47">
        <f t="shared" si="0"/>
        <v>28930.000000000004</v>
      </c>
      <c r="I27" s="67"/>
    </row>
    <row r="28" spans="2:9" ht="22.5" customHeight="1" x14ac:dyDescent="0.4">
      <c r="B28" s="13"/>
      <c r="C28" s="49" t="s">
        <v>25</v>
      </c>
      <c r="D28" s="50"/>
      <c r="E28" s="61" t="s">
        <v>26</v>
      </c>
      <c r="F28" s="62"/>
      <c r="G28" s="34">
        <v>26300</v>
      </c>
      <c r="H28" s="46">
        <f t="shared" si="0"/>
        <v>28930.000000000004</v>
      </c>
      <c r="I28" s="67"/>
    </row>
    <row r="29" spans="2:9" ht="22.5" customHeight="1" x14ac:dyDescent="0.4">
      <c r="B29" s="19" t="s">
        <v>13</v>
      </c>
      <c r="C29" s="51"/>
      <c r="D29" s="52"/>
      <c r="E29" s="14" t="s">
        <v>21</v>
      </c>
      <c r="F29" s="15">
        <v>1</v>
      </c>
      <c r="G29" s="31">
        <f>F29*G28</f>
        <v>26300</v>
      </c>
      <c r="H29" s="33">
        <f t="shared" si="0"/>
        <v>28930.000000000004</v>
      </c>
      <c r="I29" s="68"/>
    </row>
    <row r="30" spans="2:9" ht="22.5" customHeight="1" x14ac:dyDescent="0.4">
      <c r="B30" s="19" t="s">
        <v>13</v>
      </c>
      <c r="C30" s="16" t="s">
        <v>30</v>
      </c>
      <c r="D30" s="16"/>
      <c r="E30" s="61" t="s">
        <v>38</v>
      </c>
      <c r="F30" s="62"/>
      <c r="G30" s="34">
        <v>35900</v>
      </c>
      <c r="H30" s="32">
        <f t="shared" si="0"/>
        <v>39490</v>
      </c>
      <c r="I30" s="17"/>
    </row>
    <row r="31" spans="2:9" ht="22.5" customHeight="1" x14ac:dyDescent="0.4">
      <c r="B31" s="19" t="s">
        <v>13</v>
      </c>
      <c r="C31" s="16" t="s">
        <v>31</v>
      </c>
      <c r="D31" s="16"/>
      <c r="E31" s="61" t="s">
        <v>76</v>
      </c>
      <c r="F31" s="62"/>
      <c r="G31" s="34">
        <v>85700</v>
      </c>
      <c r="H31" s="46">
        <f t="shared" si="0"/>
        <v>94270.000000000015</v>
      </c>
      <c r="I31" s="17"/>
    </row>
    <row r="32" spans="2:9" ht="22.5" customHeight="1" x14ac:dyDescent="0.4">
      <c r="B32" s="19" t="s">
        <v>13</v>
      </c>
      <c r="C32" s="16" t="s">
        <v>32</v>
      </c>
      <c r="D32" s="16"/>
      <c r="E32" s="61" t="s">
        <v>77</v>
      </c>
      <c r="F32" s="62"/>
      <c r="G32" s="34">
        <v>9000</v>
      </c>
      <c r="H32" s="46">
        <f t="shared" si="0"/>
        <v>9900</v>
      </c>
      <c r="I32" s="17"/>
    </row>
    <row r="33" spans="2:14" ht="22.5" customHeight="1" x14ac:dyDescent="0.4">
      <c r="B33" s="19" t="s">
        <v>13</v>
      </c>
      <c r="C33" s="16" t="s">
        <v>40</v>
      </c>
      <c r="D33" s="16" t="s">
        <v>41</v>
      </c>
      <c r="E33" s="61" t="s">
        <v>36</v>
      </c>
      <c r="F33" s="62"/>
      <c r="G33" s="34">
        <v>18400</v>
      </c>
      <c r="H33" s="46">
        <f t="shared" si="0"/>
        <v>20240</v>
      </c>
      <c r="I33" s="17" t="s">
        <v>39</v>
      </c>
    </row>
    <row r="34" spans="2:14" ht="22.5" customHeight="1" x14ac:dyDescent="0.4">
      <c r="B34" s="19"/>
      <c r="C34" s="28" t="s">
        <v>42</v>
      </c>
      <c r="D34" s="28" t="s">
        <v>43</v>
      </c>
      <c r="E34" s="59" t="s">
        <v>44</v>
      </c>
      <c r="F34" s="60"/>
      <c r="G34" s="34">
        <v>72700</v>
      </c>
      <c r="H34" s="46">
        <f t="shared" si="0"/>
        <v>79970</v>
      </c>
      <c r="I34" s="17"/>
    </row>
    <row r="35" spans="2:14" s="45" customFormat="1" ht="22.5" customHeight="1" x14ac:dyDescent="0.4">
      <c r="B35" s="19" t="s">
        <v>13</v>
      </c>
      <c r="C35" s="41" t="s">
        <v>45</v>
      </c>
      <c r="D35" s="41" t="s">
        <v>46</v>
      </c>
      <c r="E35" s="100" t="s">
        <v>65</v>
      </c>
      <c r="F35" s="101"/>
      <c r="G35" s="34">
        <v>7900</v>
      </c>
      <c r="H35" s="46">
        <f t="shared" si="0"/>
        <v>8690</v>
      </c>
      <c r="I35" s="44"/>
      <c r="J35" s="1"/>
      <c r="K35" s="1"/>
      <c r="L35" s="1"/>
      <c r="M35" s="1"/>
      <c r="N35" s="1"/>
    </row>
    <row r="36" spans="2:14" ht="22.5" customHeight="1" x14ac:dyDescent="0.4">
      <c r="B36" s="19" t="s">
        <v>13</v>
      </c>
      <c r="C36" s="28" t="s">
        <v>47</v>
      </c>
      <c r="D36" s="28" t="s">
        <v>48</v>
      </c>
      <c r="E36" s="59" t="s">
        <v>71</v>
      </c>
      <c r="F36" s="60"/>
      <c r="G36" s="34">
        <v>5500</v>
      </c>
      <c r="H36" s="46">
        <f t="shared" ref="H36" si="1">G36*1.1</f>
        <v>6050.0000000000009</v>
      </c>
      <c r="I36" s="17"/>
    </row>
    <row r="37" spans="2:14" ht="22.5" customHeight="1" x14ac:dyDescent="0.4">
      <c r="B37" s="19" t="s">
        <v>13</v>
      </c>
      <c r="C37" s="41" t="s">
        <v>79</v>
      </c>
      <c r="D37" s="28"/>
      <c r="E37" s="100" t="s">
        <v>78</v>
      </c>
      <c r="F37" s="101"/>
      <c r="G37" s="34">
        <v>41400</v>
      </c>
      <c r="H37" s="46">
        <f t="shared" si="0"/>
        <v>45540.000000000007</v>
      </c>
      <c r="I37" s="17"/>
    </row>
    <row r="38" spans="2:14" ht="22.5" customHeight="1" x14ac:dyDescent="0.4">
      <c r="B38" s="19"/>
      <c r="C38" s="28" t="s">
        <v>49</v>
      </c>
      <c r="D38" s="28" t="s">
        <v>50</v>
      </c>
      <c r="E38" s="59" t="s">
        <v>51</v>
      </c>
      <c r="F38" s="60"/>
      <c r="G38" s="34">
        <v>16500</v>
      </c>
      <c r="H38" s="46">
        <f t="shared" si="0"/>
        <v>18150</v>
      </c>
      <c r="I38" s="17"/>
    </row>
    <row r="39" spans="2:14" ht="22.5" customHeight="1" x14ac:dyDescent="0.4">
      <c r="B39" s="19"/>
      <c r="C39" s="28" t="s">
        <v>53</v>
      </c>
      <c r="D39" s="28" t="s">
        <v>54</v>
      </c>
      <c r="E39" s="59" t="s">
        <v>52</v>
      </c>
      <c r="F39" s="60"/>
      <c r="G39" s="34">
        <v>26300</v>
      </c>
      <c r="H39" s="46">
        <f t="shared" si="0"/>
        <v>28930.000000000004</v>
      </c>
      <c r="I39" s="17"/>
    </row>
    <row r="40" spans="2:14" ht="22.5" customHeight="1" x14ac:dyDescent="0.4">
      <c r="B40" s="19"/>
      <c r="C40" s="28" t="s">
        <v>55</v>
      </c>
      <c r="D40" s="28"/>
      <c r="E40" s="59"/>
      <c r="F40" s="60"/>
      <c r="G40" s="102" t="s">
        <v>56</v>
      </c>
      <c r="H40" s="103"/>
      <c r="I40" s="17"/>
    </row>
    <row r="41" spans="2:14" ht="22.5" customHeight="1" x14ac:dyDescent="0.4">
      <c r="B41" s="19"/>
      <c r="C41" s="28" t="s">
        <v>75</v>
      </c>
      <c r="D41" s="28" t="s">
        <v>57</v>
      </c>
      <c r="E41" s="59" t="s">
        <v>58</v>
      </c>
      <c r="F41" s="60"/>
      <c r="G41" s="34">
        <v>67000</v>
      </c>
      <c r="H41" s="46">
        <f t="shared" ref="H41" si="2">G41*1.1</f>
        <v>73700</v>
      </c>
      <c r="I41" s="17"/>
    </row>
    <row r="42" spans="2:14" ht="22.5" customHeight="1" x14ac:dyDescent="0.4">
      <c r="B42" s="19"/>
      <c r="C42" s="28" t="s">
        <v>59</v>
      </c>
      <c r="D42" s="28" t="s">
        <v>60</v>
      </c>
      <c r="E42" s="59" t="s">
        <v>61</v>
      </c>
      <c r="F42" s="60"/>
      <c r="G42" s="34">
        <v>29700</v>
      </c>
      <c r="H42" s="46">
        <f t="shared" ref="H42:H44" si="3">G42*1.1</f>
        <v>32670.000000000004</v>
      </c>
      <c r="I42" s="17"/>
    </row>
    <row r="43" spans="2:14" ht="22.5" customHeight="1" x14ac:dyDescent="0.4">
      <c r="B43" s="19"/>
      <c r="C43" s="28" t="s">
        <v>81</v>
      </c>
      <c r="D43" s="28"/>
      <c r="E43" s="59" t="s">
        <v>80</v>
      </c>
      <c r="F43" s="60"/>
      <c r="G43" s="42">
        <v>26000</v>
      </c>
      <c r="H43" s="43">
        <f t="shared" si="3"/>
        <v>28600.000000000004</v>
      </c>
      <c r="I43" s="17"/>
    </row>
    <row r="44" spans="2:14" ht="22.5" customHeight="1" x14ac:dyDescent="0.4">
      <c r="B44" s="19"/>
      <c r="C44" s="28" t="s">
        <v>72</v>
      </c>
      <c r="D44" s="28" t="s">
        <v>73</v>
      </c>
      <c r="E44" s="59" t="s">
        <v>74</v>
      </c>
      <c r="F44" s="60"/>
      <c r="G44" s="31">
        <v>14600</v>
      </c>
      <c r="H44" s="32">
        <f t="shared" si="3"/>
        <v>16060.000000000002</v>
      </c>
      <c r="I44" s="17"/>
    </row>
    <row r="45" spans="2:14" ht="22.5" customHeight="1" thickBot="1" x14ac:dyDescent="0.45">
      <c r="B45" s="18" t="s">
        <v>13</v>
      </c>
      <c r="C45" s="29" t="s">
        <v>62</v>
      </c>
      <c r="D45" s="29" t="s">
        <v>63</v>
      </c>
      <c r="E45" s="98" t="s">
        <v>64</v>
      </c>
      <c r="F45" s="99"/>
      <c r="G45" s="35">
        <v>98300</v>
      </c>
      <c r="H45" s="36">
        <f t="shared" si="0"/>
        <v>108130.00000000001</v>
      </c>
      <c r="I45" s="21"/>
    </row>
  </sheetData>
  <mergeCells count="47">
    <mergeCell ref="G40:H40"/>
    <mergeCell ref="E42:F42"/>
    <mergeCell ref="E41:F41"/>
    <mergeCell ref="C28:D29"/>
    <mergeCell ref="E31:F31"/>
    <mergeCell ref="E30:F30"/>
    <mergeCell ref="E45:F45"/>
    <mergeCell ref="E32:F32"/>
    <mergeCell ref="E33:F33"/>
    <mergeCell ref="E37:F37"/>
    <mergeCell ref="E38:F38"/>
    <mergeCell ref="E39:F39"/>
    <mergeCell ref="E35:F35"/>
    <mergeCell ref="E34:F34"/>
    <mergeCell ref="E36:F36"/>
    <mergeCell ref="E44:F44"/>
    <mergeCell ref="E40:F40"/>
    <mergeCell ref="E43:F43"/>
    <mergeCell ref="I11:I12"/>
    <mergeCell ref="C11:D12"/>
    <mergeCell ref="B17:B18"/>
    <mergeCell ref="G17:H17"/>
    <mergeCell ref="I17:I18"/>
    <mergeCell ref="E18:F18"/>
    <mergeCell ref="I13:I14"/>
    <mergeCell ref="C14:D14"/>
    <mergeCell ref="C13:D13"/>
    <mergeCell ref="C17:D18"/>
    <mergeCell ref="G6:H6"/>
    <mergeCell ref="E8:F8"/>
    <mergeCell ref="B11:B12"/>
    <mergeCell ref="E11:E12"/>
    <mergeCell ref="F11:F12"/>
    <mergeCell ref="G11:H11"/>
    <mergeCell ref="I24:I29"/>
    <mergeCell ref="I20:I23"/>
    <mergeCell ref="E19:F19"/>
    <mergeCell ref="E20:F20"/>
    <mergeCell ref="E26:F26"/>
    <mergeCell ref="E28:F28"/>
    <mergeCell ref="C22:D23"/>
    <mergeCell ref="C20:D21"/>
    <mergeCell ref="C19:D19"/>
    <mergeCell ref="C26:D27"/>
    <mergeCell ref="E22:F22"/>
    <mergeCell ref="E24:F24"/>
    <mergeCell ref="C24:D25"/>
  </mergeCells>
  <phoneticPr fontId="2"/>
  <dataValidations count="2">
    <dataValidation type="list" allowBlank="1" showInputMessage="1" showErrorMessage="1" sqref="B25 B27 B21 B13:B15 B23 B19 B29:B45" xr:uid="{91F45B7A-133D-4852-91AB-1AE01BF6038D}">
      <formula1>"○,　"</formula1>
    </dataValidation>
    <dataValidation type="list" allowBlank="1" showInputMessage="1" showErrorMessage="1" sqref="F25 F27 F29 F21 F23" xr:uid="{5C84E99B-7A8C-419E-942A-3A1E2BB1D8E1}">
      <formula1>"1,2,3,4,5,6,7,8,9,10"</formula1>
    </dataValidation>
  </dataValidations>
  <pageMargins left="0.7" right="0.7" top="0.75" bottom="0.75" header="0.3" footer="0.3"/>
  <pageSetup paperSize="9"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23FAC-C0B4-48A7-A149-3645E4178F1E}">
  <ds:schemaRefs>
    <ds:schemaRef ds:uri="http://purl.org/dc/terms/"/>
    <ds:schemaRef ds:uri="http://schemas.microsoft.com/office/2006/documentManagement/types"/>
    <ds:schemaRef ds:uri="a1eea7b0-2354-4063-b85b-41dbbb654c4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ae46a4-1088-4ccd-93fa-3c1f86a9918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D1C6C-2F64-4A57-8BC4-E294698C8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cp:lastPrinted>2022-06-24T01:48:58Z</cp:lastPrinted>
  <dcterms:created xsi:type="dcterms:W3CDTF">2021-05-12T07:36:57Z</dcterms:created>
  <dcterms:modified xsi:type="dcterms:W3CDTF">2024-03-14T05:53:46Z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