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落合江里\Desktop\進行中\オンライン商談改訂_2404\オンライン商談エクセル改訂用_240306\OK\"/>
    </mc:Choice>
  </mc:AlternateContent>
  <xr:revisionPtr revIDLastSave="0" documentId="13_ncr:1_{F2F8C717-5143-47B0-9EE2-5A295B36F6A0}" xr6:coauthVersionLast="47" xr6:coauthVersionMax="47" xr10:uidLastSave="{00000000-0000-0000-0000-000000000000}"/>
  <bookViews>
    <workbookView xWindow="34425" yWindow="330" windowWidth="21600" windowHeight="12750" xr2:uid="{4D345C25-4B1C-455F-83F5-3CA6FFF4C674}"/>
  </bookViews>
  <sheets>
    <sheet name="価格" sheetId="5" r:id="rId1"/>
  </sheets>
  <definedNames>
    <definedName name="_xlnm._FilterDatabase" localSheetId="0" hidden="1">価格!$B$117:$I$153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" i="5" l="1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44" i="5"/>
  <c r="H128" i="5"/>
  <c r="H127" i="5"/>
  <c r="H85" i="5"/>
  <c r="H84" i="5"/>
  <c r="H43" i="5"/>
  <c r="G132" i="5" l="1"/>
  <c r="H131" i="5"/>
  <c r="G130" i="5"/>
  <c r="H129" i="5"/>
  <c r="G126" i="5"/>
  <c r="H125" i="5"/>
  <c r="G124" i="5"/>
  <c r="H123" i="5"/>
  <c r="G122" i="5"/>
  <c r="H121" i="5"/>
  <c r="G120" i="5"/>
  <c r="H119" i="5"/>
  <c r="G89" i="5"/>
  <c r="H88" i="5"/>
  <c r="G87" i="5"/>
  <c r="H86" i="5"/>
  <c r="G83" i="5"/>
  <c r="H82" i="5"/>
  <c r="G81" i="5"/>
  <c r="H80" i="5"/>
  <c r="G79" i="5"/>
  <c r="H78" i="5"/>
  <c r="G77" i="5"/>
  <c r="H76" i="5"/>
  <c r="G48" i="5"/>
  <c r="H47" i="5"/>
  <c r="G46" i="5"/>
  <c r="H45" i="5"/>
  <c r="H108" i="5"/>
  <c r="H62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13" i="5"/>
  <c r="H112" i="5"/>
  <c r="H111" i="5"/>
  <c r="H110" i="5"/>
  <c r="H109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70" i="5"/>
  <c r="H69" i="5"/>
  <c r="H68" i="5"/>
  <c r="H67" i="5"/>
  <c r="H66" i="5"/>
  <c r="H65" i="5"/>
  <c r="H64" i="5"/>
  <c r="H63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1" i="5"/>
  <c r="H39" i="5"/>
  <c r="H37" i="5"/>
  <c r="H35" i="5"/>
  <c r="H126" i="5" l="1"/>
  <c r="H120" i="5"/>
  <c r="H130" i="5"/>
  <c r="H122" i="5"/>
  <c r="H132" i="5"/>
  <c r="H124" i="5"/>
  <c r="H79" i="5"/>
  <c r="H89" i="5"/>
  <c r="H81" i="5"/>
  <c r="H83" i="5"/>
  <c r="H77" i="5"/>
  <c r="H87" i="5"/>
  <c r="H46" i="5"/>
  <c r="H48" i="5"/>
  <c r="G42" i="5"/>
  <c r="G40" i="5"/>
  <c r="G38" i="5"/>
  <c r="G36" i="5"/>
  <c r="H36" i="5" l="1"/>
  <c r="H38" i="5"/>
  <c r="H40" i="5"/>
  <c r="H42" i="5"/>
  <c r="H8" i="5"/>
  <c r="G8" i="5"/>
</calcChain>
</file>

<file path=xl/sharedStrings.xml><?xml version="1.0" encoding="utf-8"?>
<sst xmlns="http://schemas.openxmlformats.org/spreadsheetml/2006/main" count="407" uniqueCount="152">
  <si>
    <t>お勧めするトラクター､オプションを事前に選択しているので、お客様の要望に合わせて変更をお願いします。</t>
    <rPh sb="1" eb="2">
      <t>スス</t>
    </rPh>
    <rPh sb="17" eb="19">
      <t>ジゼン</t>
    </rPh>
    <rPh sb="20" eb="22">
      <t>センタク</t>
    </rPh>
    <rPh sb="30" eb="32">
      <t>キャクサマ</t>
    </rPh>
    <rPh sb="33" eb="35">
      <t>ヨウボウ</t>
    </rPh>
    <rPh sb="36" eb="37">
      <t>ア</t>
    </rPh>
    <rPh sb="40" eb="42">
      <t>ヘンコウ</t>
    </rPh>
    <rPh sb="44" eb="45">
      <t>ネガ</t>
    </rPh>
    <phoneticPr fontId="2"/>
  </si>
  <si>
    <t>黄色内をプルダウンで選択してください。</t>
    <rPh sb="0" eb="2">
      <t>キイロ</t>
    </rPh>
    <rPh sb="2" eb="3">
      <t>ナイ</t>
    </rPh>
    <rPh sb="10" eb="12">
      <t>センタク</t>
    </rPh>
    <phoneticPr fontId="2"/>
  </si>
  <si>
    <t>メーカー希望小売価格</t>
  </si>
  <si>
    <t>（税抜・円）</t>
  </si>
  <si>
    <t>(10%税込・円)</t>
    <phoneticPr fontId="2"/>
  </si>
  <si>
    <t>合計</t>
    <rPh sb="0" eb="2">
      <t>ゴウケイ</t>
    </rPh>
    <phoneticPr fontId="2"/>
  </si>
  <si>
    <t>※オプションを取り付ける場合、別途取付工賃が発生する場合があります。</t>
  </si>
  <si>
    <t>トラクター</t>
    <phoneticPr fontId="2"/>
  </si>
  <si>
    <t>選択</t>
    <rPh sb="0" eb="2">
      <t>センタク</t>
    </rPh>
    <phoneticPr fontId="2"/>
  </si>
  <si>
    <t>エンジン馬力(PS)</t>
    <rPh sb="4" eb="6">
      <t>バリキ</t>
    </rPh>
    <phoneticPr fontId="2"/>
  </si>
  <si>
    <t>販売型式</t>
    <phoneticPr fontId="2"/>
  </si>
  <si>
    <t>仕様</t>
  </si>
  <si>
    <t>備考</t>
  </si>
  <si>
    <t>　</t>
  </si>
  <si>
    <t>YT460A</t>
  </si>
  <si>
    <t>UQN1</t>
  </si>
  <si>
    <t>Y：無段変速
U：水平制御（UFO）
Q：キャビン
D：ハーフクローラ（デルタ仕様）
H：ハイラグタイヤ
R：ラジアルタイヤ
N：並ラグタイヤ
W：前輪360/70R20Z，後輪クローラ450mm</t>
    <phoneticPr fontId="2"/>
  </si>
  <si>
    <t>UQH1</t>
  </si>
  <si>
    <t>YUQN1</t>
  </si>
  <si>
    <t>YUQH1</t>
  </si>
  <si>
    <t>YT465A</t>
  </si>
  <si>
    <t>YT472A</t>
  </si>
  <si>
    <t>UN1</t>
  </si>
  <si>
    <t>UH1</t>
  </si>
  <si>
    <t>UR1</t>
  </si>
  <si>
    <t>UQR1</t>
  </si>
  <si>
    <t>○</t>
  </si>
  <si>
    <t>YUQR1</t>
  </si>
  <si>
    <r>
      <rPr>
        <b/>
        <sz val="12"/>
        <color rgb="FFFF0000"/>
        <rFont val="Meiryo UI"/>
        <family val="3"/>
        <charset val="128"/>
      </rPr>
      <t>HMT</t>
    </r>
    <r>
      <rPr>
        <b/>
        <sz val="12"/>
        <color theme="1"/>
        <rFont val="Meiryo UI"/>
        <family val="3"/>
        <charset val="128"/>
      </rPr>
      <t>/ホイル（キャビン）</t>
    </r>
    <phoneticPr fontId="2"/>
  </si>
  <si>
    <t>品名</t>
    <rPh sb="0" eb="2">
      <t>ヒンメイ</t>
    </rPh>
    <phoneticPr fontId="2"/>
  </si>
  <si>
    <t>仕様</t>
    <phoneticPr fontId="2"/>
  </si>
  <si>
    <t>又は商品コード</t>
    <rPh sb="0" eb="1">
      <t>マタ</t>
    </rPh>
    <rPh sb="2" eb="4">
      <t>ショウヒン</t>
    </rPh>
    <phoneticPr fontId="2"/>
  </si>
  <si>
    <t>フロントウエイト30kg</t>
  </si>
  <si>
    <t>1TS100-02001</t>
    <phoneticPr fontId="2"/>
  </si>
  <si>
    <t>最大　10枚　装着可能</t>
    <rPh sb="0" eb="2">
      <t>サイダイ</t>
    </rPh>
    <rPh sb="5" eb="6">
      <t>マイ</t>
    </rPh>
    <rPh sb="7" eb="9">
      <t>ソウチャク</t>
    </rPh>
    <rPh sb="9" eb="11">
      <t>カノウ</t>
    </rPh>
    <phoneticPr fontId="2"/>
  </si>
  <si>
    <t>数量</t>
    <rPh sb="0" eb="2">
      <t>スウリョウ</t>
    </rPh>
    <phoneticPr fontId="2"/>
  </si>
  <si>
    <t>必要数選択してください。</t>
    <rPh sb="0" eb="2">
      <t>ヒツヨウ</t>
    </rPh>
    <rPh sb="2" eb="3">
      <t>スウ</t>
    </rPh>
    <rPh sb="3" eb="5">
      <t>センタク</t>
    </rPh>
    <phoneticPr fontId="2"/>
  </si>
  <si>
    <t>フロントウエイト45kg</t>
  </si>
  <si>
    <t>フロントウエイト50kg</t>
  </si>
  <si>
    <t>サブコン（3連目KIT）</t>
  </si>
  <si>
    <t>サブコン（4連目KIT）</t>
  </si>
  <si>
    <t>サブコン（3-4連目KIT）</t>
  </si>
  <si>
    <t>ロアリンク（フック式）</t>
  </si>
  <si>
    <t>リンクKIT（ロア</t>
    <phoneticPr fontId="2"/>
  </si>
  <si>
    <t>ドラフト</t>
  </si>
  <si>
    <t>ドラフトKIT</t>
    <phoneticPr fontId="2"/>
  </si>
  <si>
    <t>ドローバーKIT</t>
  </si>
  <si>
    <t>YT460A/465A用
※YT472Aは標準装備</t>
    <rPh sb="11" eb="12">
      <t>ヨウ</t>
    </rPh>
    <rPh sb="21" eb="23">
      <t>ヒョウジュン</t>
    </rPh>
    <rPh sb="23" eb="25">
      <t>ソウビ</t>
    </rPh>
    <phoneticPr fontId="2"/>
  </si>
  <si>
    <t>リンケージドローバー</t>
  </si>
  <si>
    <t>JL11581</t>
    <phoneticPr fontId="2"/>
  </si>
  <si>
    <t>（旧コード：7T6920-11110）※JD向け共用</t>
    <phoneticPr fontId="2"/>
  </si>
  <si>
    <t>DINカプラ</t>
  </si>
  <si>
    <t>カプラKIT（DIN</t>
    <phoneticPr fontId="2"/>
  </si>
  <si>
    <t>GPS取付ステー</t>
  </si>
  <si>
    <t>ステーKIT（GPS</t>
    <phoneticPr fontId="2"/>
  </si>
  <si>
    <t>センターモニターステー</t>
  </si>
  <si>
    <t>ステーKIT（センターモニター</t>
  </si>
  <si>
    <t>LEDフロントワークランプ（ルーフ）</t>
  </si>
  <si>
    <t>ランプKIT（ワーク RF</t>
    <phoneticPr fontId="2"/>
  </si>
  <si>
    <t>LEDリヤワークランプ（ルーフ）</t>
  </si>
  <si>
    <t>ランプKIT（ワーク RR</t>
  </si>
  <si>
    <t>LEDワークランプ（Fコンビ）</t>
  </si>
  <si>
    <t>ランプKIT（ワーク F コンビ）</t>
    <phoneticPr fontId="2"/>
  </si>
  <si>
    <t>LEDリヤワークランプ（フェンダー）</t>
  </si>
  <si>
    <t>ランプKIT（ワーク フェンダ</t>
    <phoneticPr fontId="2"/>
  </si>
  <si>
    <t>YT472A用</t>
    <rPh sb="6" eb="7">
      <t>ヨウ</t>
    </rPh>
    <phoneticPr fontId="2"/>
  </si>
  <si>
    <t>作業機モニターステー</t>
  </si>
  <si>
    <t>ステーKIT（インプルモニター</t>
    <phoneticPr fontId="2"/>
  </si>
  <si>
    <t>カラーモニター</t>
  </si>
  <si>
    <t>フロントモニターカメラ</t>
  </si>
  <si>
    <t>カメラKIT（フロント</t>
    <phoneticPr fontId="2"/>
  </si>
  <si>
    <t>バックモニターカメラ</t>
  </si>
  <si>
    <t>カメラKIT（リヤ）</t>
    <phoneticPr fontId="2"/>
  </si>
  <si>
    <t>ラジオ（ヤンマー標準）</t>
  </si>
  <si>
    <t>ラジオKIT</t>
    <phoneticPr fontId="2"/>
  </si>
  <si>
    <t>ラジオ（市販オーディオ）</t>
  </si>
  <si>
    <t>トリツケKIT（オーディオ</t>
    <phoneticPr fontId="2"/>
  </si>
  <si>
    <t>市販オーディオを取付ける際に必要</t>
  </si>
  <si>
    <t>フロアマット</t>
  </si>
  <si>
    <t>キャビンフロアマットYT4/5</t>
    <phoneticPr fontId="2"/>
  </si>
  <si>
    <t>フロントフェンダー</t>
  </si>
  <si>
    <t>フロントフェンダKIT</t>
    <phoneticPr fontId="2"/>
  </si>
  <si>
    <t>リヤフェンダー</t>
  </si>
  <si>
    <t>フェンダKIT（リヤ</t>
    <phoneticPr fontId="2"/>
  </si>
  <si>
    <r>
      <rPr>
        <b/>
        <sz val="12"/>
        <color rgb="FFFF0000"/>
        <rFont val="Meiryo UI"/>
        <family val="3"/>
        <charset val="128"/>
      </rPr>
      <t>マニュアル</t>
    </r>
    <r>
      <rPr>
        <b/>
        <sz val="12"/>
        <color theme="1"/>
        <rFont val="Meiryo UI"/>
        <family val="3"/>
        <charset val="128"/>
      </rPr>
      <t>/ホイル（キャビン）</t>
    </r>
    <phoneticPr fontId="2"/>
  </si>
  <si>
    <t>サブコン（2連目KIT）</t>
    <phoneticPr fontId="2"/>
  </si>
  <si>
    <t>ディスプレイKIT（カラー）</t>
    <phoneticPr fontId="2"/>
  </si>
  <si>
    <t>1A8046-62100</t>
    <phoneticPr fontId="2"/>
  </si>
  <si>
    <r>
      <rPr>
        <b/>
        <sz val="12"/>
        <color rgb="FFFF0000"/>
        <rFont val="Meiryo UI"/>
        <family val="3"/>
        <charset val="128"/>
      </rPr>
      <t>YT472A/マニュアル</t>
    </r>
    <r>
      <rPr>
        <b/>
        <sz val="12"/>
        <color theme="1"/>
        <rFont val="Meiryo UI"/>
        <family val="3"/>
        <charset val="128"/>
      </rPr>
      <t>/ホイル（安全フレーム）</t>
    </r>
    <rPh sb="17" eb="19">
      <t>アンゼン</t>
    </rPh>
    <phoneticPr fontId="2"/>
  </si>
  <si>
    <t>サブコン（1連目KIT）</t>
    <rPh sb="7" eb="8">
      <t>メ</t>
    </rPh>
    <phoneticPr fontId="2"/>
  </si>
  <si>
    <t>1A8043-46020</t>
  </si>
  <si>
    <t>1A8043-46030</t>
  </si>
  <si>
    <t>ランプKIT（ワークROPS</t>
    <phoneticPr fontId="2"/>
  </si>
  <si>
    <t>LEDリヤワークランプ（フレーム）</t>
    <phoneticPr fontId="2"/>
  </si>
  <si>
    <t>ランプKIT（ワーク リヤ ROPS</t>
    <phoneticPr fontId="2"/>
  </si>
  <si>
    <t>追加用 ランプKIT（ワークROPS</t>
    <phoneticPr fontId="2"/>
  </si>
  <si>
    <t>1A8043-84800</t>
    <phoneticPr fontId="2"/>
  </si>
  <si>
    <t>取り付けにはステーKITが必要</t>
    <phoneticPr fontId="2"/>
  </si>
  <si>
    <t>ステーKIT</t>
  </si>
  <si>
    <t>キャノビー</t>
  </si>
  <si>
    <t>フロントウエイト20kg</t>
  </si>
  <si>
    <t>1TS100-01001</t>
    <phoneticPr fontId="2"/>
  </si>
  <si>
    <t>1TS100-20000</t>
    <phoneticPr fontId="2"/>
  </si>
  <si>
    <t>フロントウエイト</t>
    <phoneticPr fontId="2"/>
  </si>
  <si>
    <t>新フロントウエイト50kg (高あぜ対応)</t>
  </si>
  <si>
    <t>新フロントウエイト45kg (高あぜ対応)</t>
  </si>
  <si>
    <t>最大　10枚　装着可能。7TS100-16000併用</t>
    <rPh sb="0" eb="2">
      <t>サイダイ</t>
    </rPh>
    <rPh sb="5" eb="6">
      <t>マイ</t>
    </rPh>
    <rPh sb="7" eb="9">
      <t>ソウチャク</t>
    </rPh>
    <rPh sb="9" eb="11">
      <t>カノウ</t>
    </rPh>
    <rPh sb="24" eb="26">
      <t>ヘイヨウ</t>
    </rPh>
    <phoneticPr fontId="2"/>
  </si>
  <si>
    <t>1A8060-58940</t>
    <phoneticPr fontId="2"/>
  </si>
  <si>
    <t>1A8060-58011</t>
    <phoneticPr fontId="2"/>
  </si>
  <si>
    <t>1A8060-53960</t>
    <phoneticPr fontId="2"/>
  </si>
  <si>
    <t>1A8060-53970</t>
    <phoneticPr fontId="2"/>
  </si>
  <si>
    <t>1A8046-53950</t>
    <phoneticPr fontId="2"/>
  </si>
  <si>
    <t>1A8060-53980</t>
    <phoneticPr fontId="2"/>
  </si>
  <si>
    <t>1A8060-84840</t>
    <phoneticPr fontId="2"/>
  </si>
  <si>
    <t>1A8060-56921</t>
    <phoneticPr fontId="2"/>
  </si>
  <si>
    <t>1A8060-56951</t>
    <phoneticPr fontId="2"/>
  </si>
  <si>
    <t>1A8046-86900</t>
    <phoneticPr fontId="2"/>
  </si>
  <si>
    <t>1A8046-86930</t>
    <phoneticPr fontId="2"/>
  </si>
  <si>
    <t>1TS901-06000</t>
    <phoneticPr fontId="2"/>
  </si>
  <si>
    <t>1A8042-19102</t>
    <phoneticPr fontId="2"/>
  </si>
  <si>
    <t>ファイルを開いた際、「保護ビュー」が表示された場合は、「編集を有効にする」を押してください。</t>
    <rPh sb="5" eb="6">
      <t>ヒラ</t>
    </rPh>
    <rPh sb="8" eb="9">
      <t>サイ</t>
    </rPh>
    <phoneticPr fontId="2"/>
  </si>
  <si>
    <t>1A8043-46010</t>
    <phoneticPr fontId="2"/>
  </si>
  <si>
    <t>1A8043-46040</t>
    <phoneticPr fontId="2"/>
  </si>
  <si>
    <t>1A8042-75012</t>
    <phoneticPr fontId="2"/>
  </si>
  <si>
    <t>1A8042-46040</t>
    <phoneticPr fontId="2"/>
  </si>
  <si>
    <t>1A8046-73070</t>
    <phoneticPr fontId="2"/>
  </si>
  <si>
    <t>1A8042-47010</t>
    <phoneticPr fontId="2"/>
  </si>
  <si>
    <t>1A8043-46070</t>
    <phoneticPr fontId="2"/>
  </si>
  <si>
    <t>ブラケットKITウエイト（追加）</t>
    <rPh sb="13" eb="15">
      <t>ツイカ</t>
    </rPh>
    <phoneticPr fontId="2"/>
  </si>
  <si>
    <t>ブラケットKITウエイト（交換）</t>
    <rPh sb="13" eb="15">
      <t>コウカン</t>
    </rPh>
    <phoneticPr fontId="2"/>
  </si>
  <si>
    <t>1A8042-10010</t>
    <phoneticPr fontId="2"/>
  </si>
  <si>
    <t>フロントウエイト</t>
    <phoneticPr fontId="2"/>
  </si>
  <si>
    <t>マニュアルシフト、安全フレーム用</t>
    <rPh sb="9" eb="11">
      <t>アンゼン</t>
    </rPh>
    <rPh sb="15" eb="16">
      <t>ヨウ</t>
    </rPh>
    <phoneticPr fontId="2"/>
  </si>
  <si>
    <t>YT472A、マニュアルシフト、安全フレーム用</t>
    <phoneticPr fontId="2"/>
  </si>
  <si>
    <t>フロントベースウエイト KIT 80</t>
    <phoneticPr fontId="2"/>
  </si>
  <si>
    <t>標準装備</t>
    <rPh sb="0" eb="2">
      <t>ヒョウジュン</t>
    </rPh>
    <rPh sb="2" eb="4">
      <t>ソウビ</t>
    </rPh>
    <phoneticPr fontId="2"/>
  </si>
  <si>
    <t>-</t>
    <phoneticPr fontId="2"/>
  </si>
  <si>
    <t>1TS100-22000</t>
    <phoneticPr fontId="2"/>
  </si>
  <si>
    <t>1TS100-17000</t>
    <phoneticPr fontId="2"/>
  </si>
  <si>
    <t>1TS100-18000</t>
    <phoneticPr fontId="2"/>
  </si>
  <si>
    <t>1A8060-10011</t>
    <phoneticPr fontId="2"/>
  </si>
  <si>
    <t>1TS901-06000</t>
    <phoneticPr fontId="2"/>
  </si>
  <si>
    <t>1A8060-84011</t>
    <phoneticPr fontId="2"/>
  </si>
  <si>
    <t>1A8042-46020</t>
    <phoneticPr fontId="2"/>
  </si>
  <si>
    <t>YTDISP,4AR</t>
    <phoneticPr fontId="2"/>
  </si>
  <si>
    <t>1A8043-53960</t>
    <phoneticPr fontId="2"/>
  </si>
  <si>
    <t>1A8043-56920</t>
    <phoneticPr fontId="2"/>
  </si>
  <si>
    <t>1A8043-56950</t>
    <phoneticPr fontId="2"/>
  </si>
  <si>
    <t>ST900,TNTH</t>
    <phoneticPr fontId="2"/>
  </si>
  <si>
    <t>1A8042-46030</t>
    <phoneticPr fontId="2"/>
  </si>
  <si>
    <t>1A8042-46070</t>
    <phoneticPr fontId="2"/>
  </si>
  <si>
    <t>1A8043-53980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</si>
</sst>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rgb="FF333333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6"/>
      <color rgb="FFC00000"/>
      <name val="Meiryo UI"/>
      <family val="3"/>
      <charset val="128"/>
    </font>
    <font>
      <sz val="11"/>
      <name val="Meiryo UI"/>
      <family val="3"/>
      <charset val="128"/>
    </font>
    <font>
      <sz val="11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38" fontId="3" fillId="0" borderId="25" xfId="1" applyFont="1" applyBorder="1">
      <alignment vertical="center"/>
    </xf>
    <xf numFmtId="38" fontId="3" fillId="0" borderId="26" xfId="1" applyFont="1" applyBorder="1">
      <alignment vertical="center"/>
    </xf>
    <xf numFmtId="0" fontId="3" fillId="0" borderId="27" xfId="0" applyFont="1" applyBorder="1">
      <alignment vertical="center"/>
    </xf>
    <xf numFmtId="0" fontId="3" fillId="2" borderId="0" xfId="0" applyFont="1" applyFill="1">
      <alignment vertical="center"/>
    </xf>
    <xf numFmtId="0" fontId="3" fillId="2" borderId="14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0" xfId="0" applyFont="1" applyBorder="1">
      <alignment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2" borderId="49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8" fillId="0" borderId="0" xfId="0" applyFont="1">
      <alignment vertical="center"/>
    </xf>
    <xf numFmtId="0" fontId="9" fillId="0" borderId="32" xfId="0" applyFont="1" applyBorder="1" applyAlignment="1">
      <alignment vertical="center" wrapText="1"/>
    </xf>
    <xf numFmtId="0" fontId="9" fillId="0" borderId="33" xfId="0" applyFont="1" applyBorder="1" applyAlignment="1">
      <alignment horizontal="left" vertical="top" wrapText="1"/>
    </xf>
    <xf numFmtId="0" fontId="9" fillId="0" borderId="35" xfId="0" applyFont="1" applyBorder="1" applyAlignment="1">
      <alignment vertical="center" wrapText="1"/>
    </xf>
    <xf numFmtId="0" fontId="9" fillId="0" borderId="36" xfId="0" applyFont="1" applyBorder="1" applyAlignment="1">
      <alignment horizontal="left" vertical="top" wrapText="1"/>
    </xf>
    <xf numFmtId="0" fontId="9" fillId="0" borderId="38" xfId="0" applyFont="1" applyBorder="1" applyAlignment="1">
      <alignment vertical="center" wrapText="1"/>
    </xf>
    <xf numFmtId="0" fontId="9" fillId="0" borderId="39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9" fillId="0" borderId="42" xfId="0" applyFont="1" applyBorder="1" applyAlignment="1">
      <alignment vertical="center" wrapText="1"/>
    </xf>
    <xf numFmtId="0" fontId="9" fillId="0" borderId="43" xfId="0" applyFont="1" applyBorder="1" applyAlignment="1">
      <alignment horizontal="left" vertical="top" wrapText="1"/>
    </xf>
    <xf numFmtId="0" fontId="3" fillId="0" borderId="44" xfId="0" applyFont="1" applyBorder="1">
      <alignment vertical="center"/>
    </xf>
    <xf numFmtId="0" fontId="3" fillId="0" borderId="4" xfId="0" applyFont="1" applyBorder="1">
      <alignment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65" xfId="0" applyFont="1" applyBorder="1">
      <alignment vertical="center"/>
    </xf>
    <xf numFmtId="0" fontId="3" fillId="0" borderId="4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67" xfId="0" applyFont="1" applyBorder="1">
      <alignment vertical="center"/>
    </xf>
    <xf numFmtId="0" fontId="3" fillId="0" borderId="69" xfId="0" applyFont="1" applyBorder="1">
      <alignment vertical="center"/>
    </xf>
    <xf numFmtId="0" fontId="3" fillId="0" borderId="66" xfId="0" applyFont="1" applyBorder="1">
      <alignment vertical="center"/>
    </xf>
    <xf numFmtId="0" fontId="3" fillId="0" borderId="17" xfId="0" applyFont="1" applyBorder="1">
      <alignment vertical="center"/>
    </xf>
    <xf numFmtId="0" fontId="10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/>
    </xf>
    <xf numFmtId="0" fontId="3" fillId="0" borderId="16" xfId="0" applyFont="1" applyBorder="1">
      <alignment vertical="center"/>
    </xf>
    <xf numFmtId="0" fontId="3" fillId="0" borderId="8" xfId="0" applyFont="1" applyBorder="1">
      <alignment vertical="center"/>
    </xf>
    <xf numFmtId="0" fontId="9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2" borderId="23" xfId="0" applyFont="1" applyFill="1" applyBorder="1">
      <alignment vertical="center"/>
    </xf>
    <xf numFmtId="0" fontId="3" fillId="0" borderId="50" xfId="0" applyFont="1" applyBorder="1">
      <alignment vertical="center"/>
    </xf>
    <xf numFmtId="0" fontId="3" fillId="0" borderId="49" xfId="0" applyFont="1" applyBorder="1" applyAlignment="1">
      <alignment horizontal="left" vertical="center"/>
    </xf>
    <xf numFmtId="0" fontId="3" fillId="0" borderId="39" xfId="0" applyFont="1" applyBorder="1">
      <alignment vertical="center"/>
    </xf>
    <xf numFmtId="0" fontId="3" fillId="0" borderId="37" xfId="0" applyFont="1" applyBorder="1" applyAlignment="1">
      <alignment horizontal="left" vertical="center"/>
    </xf>
    <xf numFmtId="0" fontId="3" fillId="0" borderId="70" xfId="0" applyFont="1" applyBorder="1">
      <alignment vertical="center"/>
    </xf>
    <xf numFmtId="0" fontId="3" fillId="0" borderId="64" xfId="0" applyFont="1" applyBorder="1">
      <alignment vertical="center"/>
    </xf>
    <xf numFmtId="38" fontId="3" fillId="0" borderId="0" xfId="1" applyFont="1">
      <alignment vertical="center"/>
    </xf>
    <xf numFmtId="38" fontId="4" fillId="0" borderId="7" xfId="1" applyFont="1" applyBorder="1" applyAlignment="1">
      <alignment horizontal="center" vertical="top" wrapText="1"/>
    </xf>
    <xf numFmtId="38" fontId="4" fillId="0" borderId="8" xfId="1" applyFont="1" applyBorder="1" applyAlignment="1">
      <alignment horizontal="center" vertical="top" wrapText="1"/>
    </xf>
    <xf numFmtId="38" fontId="4" fillId="0" borderId="11" xfId="1" applyFont="1" applyBorder="1" applyAlignment="1">
      <alignment horizontal="center" vertical="top" wrapText="1"/>
    </xf>
    <xf numFmtId="38" fontId="4" fillId="0" borderId="19" xfId="1" applyFont="1" applyBorder="1" applyAlignment="1">
      <alignment horizontal="center" vertical="top" wrapText="1"/>
    </xf>
    <xf numFmtId="38" fontId="4" fillId="0" borderId="0" xfId="1" applyFont="1" applyAlignment="1">
      <alignment horizontal="right" vertical="top" wrapText="1"/>
    </xf>
    <xf numFmtId="38" fontId="9" fillId="0" borderId="1" xfId="1" applyFont="1" applyFill="1" applyBorder="1" applyAlignment="1">
      <alignment vertical="center" wrapText="1"/>
    </xf>
    <xf numFmtId="38" fontId="9" fillId="0" borderId="5" xfId="1" applyFont="1" applyFill="1" applyBorder="1">
      <alignment vertical="center"/>
    </xf>
    <xf numFmtId="38" fontId="9" fillId="0" borderId="6" xfId="1" applyFont="1" applyFill="1" applyBorder="1">
      <alignment vertical="center"/>
    </xf>
    <xf numFmtId="38" fontId="9" fillId="0" borderId="2" xfId="1" applyFont="1" applyFill="1" applyBorder="1">
      <alignment vertical="center"/>
    </xf>
    <xf numFmtId="38" fontId="9" fillId="0" borderId="1" xfId="1" applyFont="1" applyFill="1" applyBorder="1" applyAlignment="1">
      <alignment horizontal="right" vertical="top" wrapText="1"/>
    </xf>
    <xf numFmtId="38" fontId="9" fillId="0" borderId="11" xfId="1" applyFont="1" applyFill="1" applyBorder="1">
      <alignment vertical="center"/>
    </xf>
    <xf numFmtId="38" fontId="9" fillId="0" borderId="19" xfId="1" applyFont="1" applyFill="1" applyBorder="1" applyAlignment="1">
      <alignment horizontal="right" vertical="top" wrapText="1"/>
    </xf>
    <xf numFmtId="38" fontId="9" fillId="0" borderId="1" xfId="1" applyFont="1" applyFill="1" applyBorder="1">
      <alignment vertical="center"/>
    </xf>
    <xf numFmtId="38" fontId="9" fillId="0" borderId="53" xfId="1" applyFont="1" applyFill="1" applyBorder="1">
      <alignment vertical="center"/>
    </xf>
    <xf numFmtId="38" fontId="9" fillId="0" borderId="54" xfId="1" applyFont="1" applyFill="1" applyBorder="1" applyAlignment="1">
      <alignment horizontal="right" vertical="top" wrapText="1"/>
    </xf>
    <xf numFmtId="38" fontId="9" fillId="0" borderId="40" xfId="1" applyFont="1" applyFill="1" applyBorder="1">
      <alignment vertical="center"/>
    </xf>
    <xf numFmtId="38" fontId="9" fillId="0" borderId="57" xfId="1" applyFont="1" applyFill="1" applyBorder="1" applyAlignment="1">
      <alignment horizontal="right" vertical="top" wrapText="1"/>
    </xf>
    <xf numFmtId="38" fontId="3" fillId="3" borderId="71" xfId="0" applyNumberFormat="1" applyFont="1" applyFill="1" applyBorder="1" applyAlignment="1">
      <alignment horizontal="right" vertical="center" wrapText="1"/>
    </xf>
    <xf numFmtId="38" fontId="3" fillId="4" borderId="72" xfId="1" applyFont="1" applyFill="1" applyBorder="1" applyAlignment="1">
      <alignment horizontal="right" vertical="center"/>
    </xf>
    <xf numFmtId="38" fontId="3" fillId="3" borderId="35" xfId="0" applyNumberFormat="1" applyFont="1" applyFill="1" applyBorder="1" applyAlignment="1">
      <alignment horizontal="right" vertical="center" wrapText="1"/>
    </xf>
    <xf numFmtId="38" fontId="3" fillId="4" borderId="36" xfId="1" applyFont="1" applyFill="1" applyBorder="1" applyAlignment="1">
      <alignment horizontal="right" vertical="center"/>
    </xf>
    <xf numFmtId="38" fontId="3" fillId="3" borderId="73" xfId="0" applyNumberFormat="1" applyFont="1" applyFill="1" applyBorder="1" applyAlignment="1">
      <alignment horizontal="right" vertical="center" wrapText="1"/>
    </xf>
    <xf numFmtId="38" fontId="3" fillId="4" borderId="74" xfId="1" applyFont="1" applyFill="1" applyBorder="1" applyAlignment="1">
      <alignment horizontal="right" vertical="center"/>
    </xf>
    <xf numFmtId="38" fontId="3" fillId="3" borderId="75" xfId="0" applyNumberFormat="1" applyFont="1" applyFill="1" applyBorder="1" applyAlignment="1">
      <alignment horizontal="right" vertical="center" wrapText="1"/>
    </xf>
    <xf numFmtId="38" fontId="3" fillId="4" borderId="50" xfId="1" applyFont="1" applyFill="1" applyBorder="1" applyAlignment="1">
      <alignment horizontal="right" vertical="center"/>
    </xf>
    <xf numFmtId="38" fontId="3" fillId="3" borderId="38" xfId="0" applyNumberFormat="1" applyFont="1" applyFill="1" applyBorder="1" applyAlignment="1">
      <alignment horizontal="right" vertical="center" wrapText="1"/>
    </xf>
    <xf numFmtId="38" fontId="3" fillId="4" borderId="39" xfId="1" applyFont="1" applyFill="1" applyBorder="1" applyAlignment="1">
      <alignment horizontal="right" vertical="center"/>
    </xf>
    <xf numFmtId="38" fontId="3" fillId="3" borderId="32" xfId="0" applyNumberFormat="1" applyFont="1" applyFill="1" applyBorder="1" applyAlignment="1">
      <alignment horizontal="right" vertical="center" wrapText="1"/>
    </xf>
    <xf numFmtId="38" fontId="3" fillId="4" borderId="33" xfId="1" applyFont="1" applyFill="1" applyBorder="1" applyAlignment="1">
      <alignment horizontal="right" vertical="center"/>
    </xf>
    <xf numFmtId="38" fontId="3" fillId="3" borderId="42" xfId="0" applyNumberFormat="1" applyFont="1" applyFill="1" applyBorder="1" applyAlignment="1">
      <alignment horizontal="right" vertical="center" wrapText="1"/>
    </xf>
    <xf numFmtId="38" fontId="3" fillId="4" borderId="43" xfId="1" applyFont="1" applyFill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top" wrapText="1"/>
    </xf>
    <xf numFmtId="38" fontId="4" fillId="0" borderId="18" xfId="1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top" wrapText="1"/>
    </xf>
    <xf numFmtId="38" fontId="4" fillId="0" borderId="4" xfId="1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38" fontId="9" fillId="0" borderId="64" xfId="1" applyFont="1" applyFill="1" applyBorder="1">
      <alignment vertical="center"/>
    </xf>
    <xf numFmtId="38" fontId="9" fillId="0" borderId="9" xfId="1" applyFont="1" applyFill="1" applyBorder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38" fontId="3" fillId="0" borderId="5" xfId="1" applyFont="1" applyFill="1" applyBorder="1">
      <alignment vertical="center"/>
    </xf>
    <xf numFmtId="38" fontId="3" fillId="0" borderId="6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7F223-3E1A-4985-8262-AE861BA56EE5}">
  <dimension ref="B2:L153"/>
  <sheetViews>
    <sheetView tabSelected="1" zoomScale="85" zoomScaleNormal="85" zoomScaleSheetLayoutView="70" workbookViewId="0">
      <selection activeCell="L67" sqref="L67"/>
    </sheetView>
  </sheetViews>
  <sheetFormatPr defaultColWidth="8.75" defaultRowHeight="15.75" x14ac:dyDescent="0.4"/>
  <cols>
    <col min="1" max="1" width="2.25" style="1" customWidth="1"/>
    <col min="2" max="2" width="8.75" style="1"/>
    <col min="3" max="3" width="26.25" style="1" customWidth="1"/>
    <col min="4" max="4" width="30.375" style="1" customWidth="1"/>
    <col min="5" max="5" width="10.125" style="1" customWidth="1"/>
    <col min="6" max="6" width="8.875" style="1" bestFit="1" customWidth="1"/>
    <col min="7" max="7" width="14" style="61" bestFit="1" customWidth="1"/>
    <col min="8" max="8" width="13.75" style="61" bestFit="1" customWidth="1"/>
    <col min="9" max="9" width="39.125" style="1" bestFit="1" customWidth="1"/>
    <col min="10" max="16384" width="8.75" style="1"/>
  </cols>
  <sheetData>
    <row r="2" spans="2:9" ht="21" x14ac:dyDescent="0.4">
      <c r="B2" s="20" t="s">
        <v>120</v>
      </c>
    </row>
    <row r="4" spans="2:9" x14ac:dyDescent="0.4">
      <c r="B4" s="1" t="s">
        <v>0</v>
      </c>
    </row>
    <row r="5" spans="2:9" ht="16.5" thickBot="1" x14ac:dyDescent="0.45">
      <c r="B5" s="6"/>
      <c r="C5" s="1" t="s">
        <v>1</v>
      </c>
    </row>
    <row r="6" spans="2:9" x14ac:dyDescent="0.4">
      <c r="G6" s="113" t="s">
        <v>2</v>
      </c>
      <c r="H6" s="114"/>
    </row>
    <row r="7" spans="2:9" ht="16.5" thickBot="1" x14ac:dyDescent="0.45">
      <c r="G7" s="62" t="s">
        <v>3</v>
      </c>
      <c r="H7" s="63" t="s">
        <v>4</v>
      </c>
    </row>
    <row r="8" spans="2:9" ht="27" customHeight="1" thickBot="1" x14ac:dyDescent="0.45">
      <c r="D8" s="5"/>
      <c r="E8" s="115" t="s">
        <v>5</v>
      </c>
      <c r="F8" s="116"/>
      <c r="G8" s="4">
        <f>SUMIF(B:B,"○",G:G)</f>
        <v>10164600</v>
      </c>
      <c r="H8" s="3">
        <f>SUMIF(B:B,"○",H:H)</f>
        <v>11181060</v>
      </c>
    </row>
    <row r="9" spans="2:9" x14ac:dyDescent="0.4">
      <c r="E9" s="1" t="s">
        <v>6</v>
      </c>
    </row>
    <row r="10" spans="2:9" ht="16.5" thickBot="1" x14ac:dyDescent="0.45">
      <c r="B10" s="16" t="s">
        <v>7</v>
      </c>
    </row>
    <row r="11" spans="2:9" s="2" customFormat="1" ht="18.75" customHeight="1" x14ac:dyDescent="0.4">
      <c r="B11" s="117" t="s">
        <v>8</v>
      </c>
      <c r="C11" s="95" t="s">
        <v>9</v>
      </c>
      <c r="D11" s="96"/>
      <c r="E11" s="119" t="s">
        <v>10</v>
      </c>
      <c r="F11" s="121" t="s">
        <v>11</v>
      </c>
      <c r="G11" s="99" t="s">
        <v>2</v>
      </c>
      <c r="H11" s="100"/>
      <c r="I11" s="103" t="s">
        <v>12</v>
      </c>
    </row>
    <row r="12" spans="2:9" s="2" customFormat="1" ht="19.5" customHeight="1" thickBot="1" x14ac:dyDescent="0.45">
      <c r="B12" s="118"/>
      <c r="C12" s="97"/>
      <c r="D12" s="98"/>
      <c r="E12" s="120"/>
      <c r="F12" s="122"/>
      <c r="G12" s="64" t="s">
        <v>3</v>
      </c>
      <c r="H12" s="65" t="s">
        <v>4</v>
      </c>
      <c r="I12" s="104"/>
    </row>
    <row r="13" spans="2:9" ht="18.75" customHeight="1" x14ac:dyDescent="0.4">
      <c r="B13" s="12" t="s">
        <v>13</v>
      </c>
      <c r="C13" s="126">
        <v>60</v>
      </c>
      <c r="D13" s="127"/>
      <c r="E13" s="21" t="s">
        <v>14</v>
      </c>
      <c r="F13" s="22" t="s">
        <v>15</v>
      </c>
      <c r="G13" s="79">
        <v>7400000</v>
      </c>
      <c r="H13" s="80">
        <f t="shared" ref="H13:H29" si="0">+G13*1.1</f>
        <v>8140000.0000000009</v>
      </c>
      <c r="I13" s="123" t="s">
        <v>16</v>
      </c>
    </row>
    <row r="14" spans="2:9" x14ac:dyDescent="0.4">
      <c r="B14" s="13"/>
      <c r="C14" s="109">
        <v>60</v>
      </c>
      <c r="D14" s="110"/>
      <c r="E14" s="23" t="s">
        <v>14</v>
      </c>
      <c r="F14" s="24" t="s">
        <v>17</v>
      </c>
      <c r="G14" s="81">
        <v>7350000</v>
      </c>
      <c r="H14" s="82">
        <f t="shared" si="0"/>
        <v>8085000.0000000009</v>
      </c>
      <c r="I14" s="123"/>
    </row>
    <row r="15" spans="2:9" x14ac:dyDescent="0.4">
      <c r="B15" s="13"/>
      <c r="C15" s="109">
        <v>60</v>
      </c>
      <c r="D15" s="110"/>
      <c r="E15" s="23" t="s">
        <v>14</v>
      </c>
      <c r="F15" s="24" t="s">
        <v>18</v>
      </c>
      <c r="G15" s="81">
        <v>8088000</v>
      </c>
      <c r="H15" s="82">
        <f t="shared" si="0"/>
        <v>8896800</v>
      </c>
      <c r="I15" s="123"/>
    </row>
    <row r="16" spans="2:9" x14ac:dyDescent="0.4">
      <c r="B16" s="14"/>
      <c r="C16" s="109">
        <v>60</v>
      </c>
      <c r="D16" s="110"/>
      <c r="E16" s="25" t="s">
        <v>14</v>
      </c>
      <c r="F16" s="26" t="s">
        <v>19</v>
      </c>
      <c r="G16" s="83">
        <v>8038000</v>
      </c>
      <c r="H16" s="84">
        <f t="shared" si="0"/>
        <v>8841800</v>
      </c>
      <c r="I16" s="123"/>
    </row>
    <row r="17" spans="2:9" ht="18.75" customHeight="1" x14ac:dyDescent="0.4">
      <c r="B17" s="12"/>
      <c r="C17" s="128">
        <v>65</v>
      </c>
      <c r="D17" s="129"/>
      <c r="E17" s="21" t="s">
        <v>20</v>
      </c>
      <c r="F17" s="22" t="s">
        <v>15</v>
      </c>
      <c r="G17" s="85">
        <v>7575000</v>
      </c>
      <c r="H17" s="86">
        <f t="shared" si="0"/>
        <v>8332500.0000000009</v>
      </c>
      <c r="I17" s="123"/>
    </row>
    <row r="18" spans="2:9" x14ac:dyDescent="0.4">
      <c r="B18" s="13"/>
      <c r="C18" s="109">
        <v>65</v>
      </c>
      <c r="D18" s="110"/>
      <c r="E18" s="23" t="s">
        <v>20</v>
      </c>
      <c r="F18" s="24" t="s">
        <v>17</v>
      </c>
      <c r="G18" s="81">
        <v>7525000</v>
      </c>
      <c r="H18" s="82">
        <f t="shared" si="0"/>
        <v>8277500.0000000009</v>
      </c>
      <c r="I18" s="123"/>
    </row>
    <row r="19" spans="2:9" x14ac:dyDescent="0.4">
      <c r="B19" s="13"/>
      <c r="C19" s="109">
        <v>65</v>
      </c>
      <c r="D19" s="110"/>
      <c r="E19" s="23" t="s">
        <v>20</v>
      </c>
      <c r="F19" s="24" t="s">
        <v>18</v>
      </c>
      <c r="G19" s="81">
        <v>8263000</v>
      </c>
      <c r="H19" s="82">
        <f t="shared" si="0"/>
        <v>9089300</v>
      </c>
      <c r="I19" s="123"/>
    </row>
    <row r="20" spans="2:9" x14ac:dyDescent="0.4">
      <c r="B20" s="13"/>
      <c r="C20" s="109">
        <v>65</v>
      </c>
      <c r="D20" s="110"/>
      <c r="E20" s="25" t="s">
        <v>20</v>
      </c>
      <c r="F20" s="26" t="s">
        <v>19</v>
      </c>
      <c r="G20" s="87">
        <v>8213000</v>
      </c>
      <c r="H20" s="88">
        <f t="shared" si="0"/>
        <v>9034300</v>
      </c>
      <c r="I20" s="123"/>
    </row>
    <row r="21" spans="2:9" ht="18.75" customHeight="1" x14ac:dyDescent="0.4">
      <c r="B21" s="12"/>
      <c r="C21" s="128">
        <v>72</v>
      </c>
      <c r="D21" s="129"/>
      <c r="E21" s="21" t="s">
        <v>21</v>
      </c>
      <c r="F21" s="22" t="s">
        <v>22</v>
      </c>
      <c r="G21" s="89">
        <v>6935000</v>
      </c>
      <c r="H21" s="90">
        <f t="shared" si="0"/>
        <v>7628500.0000000009</v>
      </c>
      <c r="I21" s="123"/>
    </row>
    <row r="22" spans="2:9" x14ac:dyDescent="0.4">
      <c r="B22" s="13"/>
      <c r="C22" s="109">
        <v>72</v>
      </c>
      <c r="D22" s="110"/>
      <c r="E22" s="23" t="s">
        <v>21</v>
      </c>
      <c r="F22" s="24" t="s">
        <v>23</v>
      </c>
      <c r="G22" s="81">
        <v>6885000</v>
      </c>
      <c r="H22" s="82">
        <f t="shared" si="0"/>
        <v>7573500.0000000009</v>
      </c>
      <c r="I22" s="124"/>
    </row>
    <row r="23" spans="2:9" x14ac:dyDescent="0.4">
      <c r="B23" s="13" t="s">
        <v>13</v>
      </c>
      <c r="C23" s="109">
        <v>72</v>
      </c>
      <c r="D23" s="110"/>
      <c r="E23" s="23" t="s">
        <v>21</v>
      </c>
      <c r="F23" s="24" t="s">
        <v>24</v>
      </c>
      <c r="G23" s="81">
        <v>7195000</v>
      </c>
      <c r="H23" s="82">
        <f t="shared" si="0"/>
        <v>7914500.0000000009</v>
      </c>
      <c r="I23" s="124"/>
    </row>
    <row r="24" spans="2:9" x14ac:dyDescent="0.4">
      <c r="B24" s="13" t="s">
        <v>13</v>
      </c>
      <c r="C24" s="109">
        <v>72</v>
      </c>
      <c r="D24" s="110"/>
      <c r="E24" s="23" t="s">
        <v>21</v>
      </c>
      <c r="F24" s="24" t="s">
        <v>15</v>
      </c>
      <c r="G24" s="81">
        <v>7940000</v>
      </c>
      <c r="H24" s="82">
        <f t="shared" si="0"/>
        <v>8734000</v>
      </c>
      <c r="I24" s="124"/>
    </row>
    <row r="25" spans="2:9" x14ac:dyDescent="0.4">
      <c r="B25" s="13"/>
      <c r="C25" s="109">
        <v>72</v>
      </c>
      <c r="D25" s="110"/>
      <c r="E25" s="23" t="s">
        <v>21</v>
      </c>
      <c r="F25" s="24" t="s">
        <v>17</v>
      </c>
      <c r="G25" s="81">
        <v>7890000</v>
      </c>
      <c r="H25" s="82">
        <f t="shared" si="0"/>
        <v>8679000</v>
      </c>
      <c r="I25" s="124"/>
    </row>
    <row r="26" spans="2:9" x14ac:dyDescent="0.4">
      <c r="B26" s="13" t="s">
        <v>13</v>
      </c>
      <c r="C26" s="109">
        <v>72</v>
      </c>
      <c r="D26" s="110"/>
      <c r="E26" s="23" t="s">
        <v>21</v>
      </c>
      <c r="F26" s="24" t="s">
        <v>25</v>
      </c>
      <c r="G26" s="81">
        <v>8200000</v>
      </c>
      <c r="H26" s="82">
        <f t="shared" si="0"/>
        <v>9020000</v>
      </c>
      <c r="I26" s="124"/>
    </row>
    <row r="27" spans="2:9" x14ac:dyDescent="0.4">
      <c r="B27" s="13" t="s">
        <v>13</v>
      </c>
      <c r="C27" s="109">
        <v>72</v>
      </c>
      <c r="D27" s="110"/>
      <c r="E27" s="23" t="s">
        <v>21</v>
      </c>
      <c r="F27" s="24" t="s">
        <v>18</v>
      </c>
      <c r="G27" s="81">
        <v>8653000</v>
      </c>
      <c r="H27" s="82">
        <f t="shared" si="0"/>
        <v>9518300</v>
      </c>
      <c r="I27" s="124"/>
    </row>
    <row r="28" spans="2:9" x14ac:dyDescent="0.4">
      <c r="B28" s="13" t="s">
        <v>13</v>
      </c>
      <c r="C28" s="109">
        <v>72</v>
      </c>
      <c r="D28" s="110"/>
      <c r="E28" s="23" t="s">
        <v>21</v>
      </c>
      <c r="F28" s="24" t="s">
        <v>19</v>
      </c>
      <c r="G28" s="81">
        <v>8603000</v>
      </c>
      <c r="H28" s="82">
        <f t="shared" si="0"/>
        <v>9463300</v>
      </c>
      <c r="I28" s="124"/>
    </row>
    <row r="29" spans="2:9" ht="16.5" thickBot="1" x14ac:dyDescent="0.45">
      <c r="B29" s="28" t="s">
        <v>26</v>
      </c>
      <c r="C29" s="111">
        <v>72</v>
      </c>
      <c r="D29" s="112"/>
      <c r="E29" s="29" t="s">
        <v>21</v>
      </c>
      <c r="F29" s="30" t="s">
        <v>27</v>
      </c>
      <c r="G29" s="91">
        <v>8913000</v>
      </c>
      <c r="H29" s="92">
        <f t="shared" si="0"/>
        <v>9804300</v>
      </c>
      <c r="I29" s="125"/>
    </row>
    <row r="30" spans="2:9" x14ac:dyDescent="0.4">
      <c r="B30" s="2"/>
      <c r="C30" s="2"/>
      <c r="D30" s="2"/>
      <c r="E30" s="8"/>
      <c r="F30" s="19"/>
      <c r="G30" s="66"/>
      <c r="H30" s="66"/>
    </row>
    <row r="31" spans="2:9" ht="17.25" thickBot="1" x14ac:dyDescent="0.45">
      <c r="B31" s="17" t="s">
        <v>28</v>
      </c>
    </row>
    <row r="32" spans="2:9" s="2" customFormat="1" ht="18.75" customHeight="1" x14ac:dyDescent="0.4">
      <c r="B32" s="93" t="s">
        <v>8</v>
      </c>
      <c r="C32" s="95" t="s">
        <v>29</v>
      </c>
      <c r="D32" s="96"/>
      <c r="E32" s="9" t="s">
        <v>10</v>
      </c>
      <c r="F32" s="10" t="s">
        <v>30</v>
      </c>
      <c r="G32" s="99" t="s">
        <v>2</v>
      </c>
      <c r="H32" s="100"/>
      <c r="I32" s="103" t="s">
        <v>12</v>
      </c>
    </row>
    <row r="33" spans="2:9" s="2" customFormat="1" ht="19.5" customHeight="1" thickBot="1" x14ac:dyDescent="0.45">
      <c r="B33" s="94"/>
      <c r="C33" s="97"/>
      <c r="D33" s="98"/>
      <c r="E33" s="105" t="s">
        <v>31</v>
      </c>
      <c r="F33" s="106"/>
      <c r="G33" s="64" t="s">
        <v>3</v>
      </c>
      <c r="H33" s="65" t="s">
        <v>4</v>
      </c>
      <c r="I33" s="104"/>
    </row>
    <row r="34" spans="2:9" ht="19.5" customHeight="1" x14ac:dyDescent="0.4">
      <c r="B34" s="7" t="s">
        <v>26</v>
      </c>
      <c r="C34" s="31" t="s">
        <v>131</v>
      </c>
      <c r="D34" s="32" t="s">
        <v>134</v>
      </c>
      <c r="E34" s="101" t="s">
        <v>135</v>
      </c>
      <c r="F34" s="102"/>
      <c r="G34" s="33" t="s">
        <v>136</v>
      </c>
      <c r="H34" s="34" t="s">
        <v>136</v>
      </c>
      <c r="I34" s="35"/>
    </row>
    <row r="35" spans="2:9" ht="19.5" customHeight="1" x14ac:dyDescent="0.4">
      <c r="B35" s="11"/>
      <c r="C35" s="36"/>
      <c r="D35" s="37" t="s">
        <v>104</v>
      </c>
      <c r="E35" s="101" t="s">
        <v>102</v>
      </c>
      <c r="F35" s="102"/>
      <c r="G35" s="139">
        <v>27800</v>
      </c>
      <c r="H35" s="140">
        <f t="shared" ref="H35:H70" si="1">G35*1.1</f>
        <v>30580.000000000004</v>
      </c>
      <c r="I35" s="11" t="s">
        <v>106</v>
      </c>
    </row>
    <row r="36" spans="2:9" ht="19.5" customHeight="1" x14ac:dyDescent="0.4">
      <c r="B36" s="7"/>
      <c r="C36" s="36"/>
      <c r="D36" s="38"/>
      <c r="E36" s="39" t="s">
        <v>35</v>
      </c>
      <c r="F36" s="54">
        <v>1</v>
      </c>
      <c r="G36" s="68">
        <f>+G35*F36</f>
        <v>27800</v>
      </c>
      <c r="H36" s="69">
        <f t="shared" si="1"/>
        <v>30580.000000000004</v>
      </c>
      <c r="I36" s="35" t="s">
        <v>36</v>
      </c>
    </row>
    <row r="37" spans="2:9" ht="19.5" customHeight="1" x14ac:dyDescent="0.4">
      <c r="B37" s="11"/>
      <c r="C37" s="36"/>
      <c r="D37" s="37" t="s">
        <v>105</v>
      </c>
      <c r="E37" s="101" t="s">
        <v>137</v>
      </c>
      <c r="F37" s="102"/>
      <c r="G37" s="68">
        <v>25900</v>
      </c>
      <c r="H37" s="69">
        <f t="shared" si="1"/>
        <v>28490.000000000004</v>
      </c>
      <c r="I37" s="11" t="s">
        <v>106</v>
      </c>
    </row>
    <row r="38" spans="2:9" ht="19.5" customHeight="1" x14ac:dyDescent="0.4">
      <c r="B38" s="7"/>
      <c r="C38" s="36"/>
      <c r="D38" s="38"/>
      <c r="E38" s="39" t="s">
        <v>35</v>
      </c>
      <c r="F38" s="54">
        <v>1</v>
      </c>
      <c r="G38" s="68">
        <f>+G37*F38</f>
        <v>25900</v>
      </c>
      <c r="H38" s="69">
        <f t="shared" si="1"/>
        <v>28490.000000000004</v>
      </c>
      <c r="I38" s="35" t="s">
        <v>36</v>
      </c>
    </row>
    <row r="39" spans="2:9" ht="19.5" customHeight="1" x14ac:dyDescent="0.4">
      <c r="B39" s="11"/>
      <c r="C39" s="36"/>
      <c r="D39" s="37" t="s">
        <v>37</v>
      </c>
      <c r="E39" s="101" t="s">
        <v>138</v>
      </c>
      <c r="F39" s="102"/>
      <c r="G39" s="68">
        <v>26300</v>
      </c>
      <c r="H39" s="69">
        <f t="shared" si="1"/>
        <v>28930.000000000004</v>
      </c>
      <c r="I39" s="11" t="s">
        <v>106</v>
      </c>
    </row>
    <row r="40" spans="2:9" ht="19.5" customHeight="1" x14ac:dyDescent="0.4">
      <c r="B40" s="7"/>
      <c r="C40" s="36"/>
      <c r="D40" s="38"/>
      <c r="E40" s="39" t="s">
        <v>35</v>
      </c>
      <c r="F40" s="54">
        <v>1</v>
      </c>
      <c r="G40" s="68">
        <f>+G39*F40</f>
        <v>26300</v>
      </c>
      <c r="H40" s="69">
        <f t="shared" si="1"/>
        <v>28930.000000000004</v>
      </c>
      <c r="I40" s="35" t="s">
        <v>36</v>
      </c>
    </row>
    <row r="41" spans="2:9" ht="19.5" customHeight="1" x14ac:dyDescent="0.4">
      <c r="B41" s="11"/>
      <c r="C41" s="36"/>
      <c r="D41" s="37" t="s">
        <v>38</v>
      </c>
      <c r="E41" s="101" t="s">
        <v>139</v>
      </c>
      <c r="F41" s="102"/>
      <c r="G41" s="68">
        <v>39500</v>
      </c>
      <c r="H41" s="69">
        <f t="shared" si="1"/>
        <v>43450</v>
      </c>
      <c r="I41" s="11" t="s">
        <v>106</v>
      </c>
    </row>
    <row r="42" spans="2:9" ht="19.5" customHeight="1" x14ac:dyDescent="0.4">
      <c r="B42" s="7" t="s">
        <v>26</v>
      </c>
      <c r="C42" s="36"/>
      <c r="D42" s="38"/>
      <c r="E42" s="39" t="s">
        <v>35</v>
      </c>
      <c r="F42" s="54">
        <v>10</v>
      </c>
      <c r="G42" s="68">
        <f>+G41*F42</f>
        <v>395000</v>
      </c>
      <c r="H42" s="69">
        <f t="shared" si="1"/>
        <v>434500.00000000006</v>
      </c>
      <c r="I42" s="35" t="s">
        <v>36</v>
      </c>
    </row>
    <row r="43" spans="2:9" ht="19.5" customHeight="1" x14ac:dyDescent="0.4">
      <c r="B43" s="27"/>
      <c r="C43" s="36"/>
      <c r="D43" s="38" t="s">
        <v>128</v>
      </c>
      <c r="E43" s="101" t="s">
        <v>140</v>
      </c>
      <c r="F43" s="102"/>
      <c r="G43" s="70">
        <v>55900</v>
      </c>
      <c r="H43" s="69">
        <f t="shared" si="1"/>
        <v>61490.000000000007</v>
      </c>
      <c r="I43" s="35"/>
    </row>
    <row r="44" spans="2:9" ht="19.5" customHeight="1" x14ac:dyDescent="0.4">
      <c r="B44" s="27"/>
      <c r="C44" s="36"/>
      <c r="D44" s="40" t="s">
        <v>129</v>
      </c>
      <c r="E44" s="101" t="s">
        <v>130</v>
      </c>
      <c r="F44" s="102"/>
      <c r="G44" s="70">
        <v>22400</v>
      </c>
      <c r="H44" s="69">
        <f t="shared" si="1"/>
        <v>24640.000000000004</v>
      </c>
      <c r="I44" s="41"/>
    </row>
    <row r="45" spans="2:9" ht="19.5" customHeight="1" x14ac:dyDescent="0.4">
      <c r="B45" s="7"/>
      <c r="C45" s="36"/>
      <c r="D45" s="42" t="s">
        <v>100</v>
      </c>
      <c r="E45" s="107" t="s">
        <v>101</v>
      </c>
      <c r="F45" s="108"/>
      <c r="G45" s="132">
        <v>10600</v>
      </c>
      <c r="H45" s="133">
        <f>G45*1.1</f>
        <v>11660.000000000002</v>
      </c>
      <c r="I45" s="43" t="s">
        <v>34</v>
      </c>
    </row>
    <row r="46" spans="2:9" ht="19.5" customHeight="1" x14ac:dyDescent="0.4">
      <c r="B46" s="7"/>
      <c r="C46" s="36"/>
      <c r="D46" s="38"/>
      <c r="E46" s="39" t="s">
        <v>35</v>
      </c>
      <c r="F46" s="54">
        <v>1</v>
      </c>
      <c r="G46" s="68">
        <f>+G45*F46</f>
        <v>10600</v>
      </c>
      <c r="H46" s="69">
        <f t="shared" ref="H46:H48" si="2">G46*1.1</f>
        <v>11660.000000000002</v>
      </c>
      <c r="I46" s="35" t="s">
        <v>36</v>
      </c>
    </row>
    <row r="47" spans="2:9" ht="19.5" customHeight="1" x14ac:dyDescent="0.4">
      <c r="B47" s="7"/>
      <c r="C47" s="36"/>
      <c r="D47" s="37" t="s">
        <v>32</v>
      </c>
      <c r="E47" s="101" t="s">
        <v>33</v>
      </c>
      <c r="F47" s="102"/>
      <c r="G47" s="68">
        <v>19600</v>
      </c>
      <c r="H47" s="69">
        <f t="shared" si="2"/>
        <v>21560</v>
      </c>
      <c r="I47" s="11" t="s">
        <v>34</v>
      </c>
    </row>
    <row r="48" spans="2:9" ht="19.5" customHeight="1" x14ac:dyDescent="0.4">
      <c r="B48" s="7"/>
      <c r="C48" s="44"/>
      <c r="D48" s="38"/>
      <c r="E48" s="39" t="s">
        <v>35</v>
      </c>
      <c r="F48" s="54">
        <v>1</v>
      </c>
      <c r="G48" s="68">
        <f>+G47*F48</f>
        <v>19600</v>
      </c>
      <c r="H48" s="69">
        <f t="shared" si="2"/>
        <v>21560</v>
      </c>
      <c r="I48" s="35" t="s">
        <v>36</v>
      </c>
    </row>
    <row r="49" spans="2:12" ht="19.5" customHeight="1" x14ac:dyDescent="0.4">
      <c r="B49" s="7"/>
      <c r="C49" s="45" t="s">
        <v>39</v>
      </c>
      <c r="D49" s="45"/>
      <c r="E49" s="101" t="s">
        <v>149</v>
      </c>
      <c r="F49" s="102"/>
      <c r="G49" s="70">
        <v>72700</v>
      </c>
      <c r="H49" s="71">
        <f t="shared" si="1"/>
        <v>79970</v>
      </c>
      <c r="I49" s="46"/>
    </row>
    <row r="50" spans="2:12" ht="19.5" customHeight="1" x14ac:dyDescent="0.4">
      <c r="B50" s="7"/>
      <c r="C50" s="45" t="s">
        <v>40</v>
      </c>
      <c r="D50" s="45"/>
      <c r="E50" s="101" t="s">
        <v>124</v>
      </c>
      <c r="F50" s="102"/>
      <c r="G50" s="70">
        <v>72700</v>
      </c>
      <c r="H50" s="71">
        <f t="shared" si="1"/>
        <v>79970</v>
      </c>
      <c r="I50" s="46"/>
    </row>
    <row r="51" spans="2:12" ht="19.5" customHeight="1" x14ac:dyDescent="0.4">
      <c r="B51" s="7"/>
      <c r="C51" s="45" t="s">
        <v>41</v>
      </c>
      <c r="D51" s="45"/>
      <c r="E51" s="101" t="s">
        <v>150</v>
      </c>
      <c r="F51" s="102"/>
      <c r="G51" s="70">
        <v>133000</v>
      </c>
      <c r="H51" s="71">
        <f t="shared" si="1"/>
        <v>146300</v>
      </c>
      <c r="I51" s="46"/>
    </row>
    <row r="52" spans="2:12" ht="19.5" customHeight="1" x14ac:dyDescent="0.4">
      <c r="B52" s="7"/>
      <c r="C52" s="45" t="s">
        <v>42</v>
      </c>
      <c r="D52" s="40" t="s">
        <v>43</v>
      </c>
      <c r="E52" s="101" t="s">
        <v>125</v>
      </c>
      <c r="F52" s="102"/>
      <c r="G52" s="70">
        <v>71500</v>
      </c>
      <c r="H52" s="71">
        <f t="shared" si="1"/>
        <v>78650</v>
      </c>
      <c r="I52" s="47"/>
    </row>
    <row r="53" spans="2:12" ht="19.5" customHeight="1" x14ac:dyDescent="0.4">
      <c r="B53" s="7"/>
      <c r="C53" s="45" t="s">
        <v>44</v>
      </c>
      <c r="D53" s="40" t="s">
        <v>45</v>
      </c>
      <c r="E53" s="101" t="s">
        <v>126</v>
      </c>
      <c r="F53" s="102"/>
      <c r="G53" s="70">
        <v>83900</v>
      </c>
      <c r="H53" s="71">
        <f t="shared" si="1"/>
        <v>92290.000000000015</v>
      </c>
      <c r="I53" s="47"/>
    </row>
    <row r="54" spans="2:12" ht="31.5" x14ac:dyDescent="0.4">
      <c r="B54" s="7"/>
      <c r="C54" s="45" t="s">
        <v>46</v>
      </c>
      <c r="D54" s="45"/>
      <c r="E54" s="101" t="s">
        <v>123</v>
      </c>
      <c r="F54" s="102"/>
      <c r="G54" s="70">
        <v>39300</v>
      </c>
      <c r="H54" s="67">
        <f t="shared" si="1"/>
        <v>43230</v>
      </c>
      <c r="I54" s="48" t="s">
        <v>47</v>
      </c>
    </row>
    <row r="55" spans="2:12" ht="18" customHeight="1" x14ac:dyDescent="0.4">
      <c r="B55" s="7"/>
      <c r="C55" s="45" t="s">
        <v>48</v>
      </c>
      <c r="D55" s="45"/>
      <c r="E55" s="101" t="s">
        <v>49</v>
      </c>
      <c r="F55" s="102"/>
      <c r="G55" s="70">
        <v>85700</v>
      </c>
      <c r="H55" s="71">
        <f t="shared" si="1"/>
        <v>94270.000000000015</v>
      </c>
      <c r="I55" s="47" t="s">
        <v>50</v>
      </c>
    </row>
    <row r="56" spans="2:12" ht="18" customHeight="1" x14ac:dyDescent="0.4">
      <c r="B56" s="7"/>
      <c r="C56" s="45" t="s">
        <v>51</v>
      </c>
      <c r="D56" s="40" t="s">
        <v>52</v>
      </c>
      <c r="E56" s="101" t="s">
        <v>107</v>
      </c>
      <c r="F56" s="102"/>
      <c r="G56" s="70">
        <v>9000</v>
      </c>
      <c r="H56" s="71">
        <f t="shared" si="1"/>
        <v>9900</v>
      </c>
      <c r="I56" s="47"/>
    </row>
    <row r="57" spans="2:12" ht="18" customHeight="1" x14ac:dyDescent="0.4">
      <c r="B57" s="7"/>
      <c r="C57" s="45" t="s">
        <v>53</v>
      </c>
      <c r="D57" s="40" t="s">
        <v>54</v>
      </c>
      <c r="E57" s="101" t="s">
        <v>108</v>
      </c>
      <c r="F57" s="102"/>
      <c r="G57" s="70">
        <v>18400</v>
      </c>
      <c r="H57" s="71">
        <f t="shared" si="1"/>
        <v>20240</v>
      </c>
      <c r="I57" s="47"/>
    </row>
    <row r="58" spans="2:12" ht="18" customHeight="1" x14ac:dyDescent="0.4">
      <c r="B58" s="7"/>
      <c r="C58" s="45" t="s">
        <v>55</v>
      </c>
      <c r="D58" s="40" t="s">
        <v>56</v>
      </c>
      <c r="E58" s="134" t="s">
        <v>142</v>
      </c>
      <c r="F58" s="135"/>
      <c r="G58" s="70">
        <v>5700</v>
      </c>
      <c r="H58" s="71">
        <f t="shared" si="1"/>
        <v>6270.0000000000009</v>
      </c>
      <c r="I58" s="47"/>
      <c r="J58" s="136"/>
      <c r="K58" s="136"/>
      <c r="L58" s="136"/>
    </row>
    <row r="59" spans="2:12" ht="18" customHeight="1" x14ac:dyDescent="0.4">
      <c r="B59" s="7"/>
      <c r="C59" s="45" t="s">
        <v>57</v>
      </c>
      <c r="D59" s="40" t="s">
        <v>58</v>
      </c>
      <c r="E59" s="101" t="s">
        <v>109</v>
      </c>
      <c r="F59" s="102"/>
      <c r="G59" s="70">
        <v>41400</v>
      </c>
      <c r="H59" s="71">
        <f t="shared" si="1"/>
        <v>45540.000000000007</v>
      </c>
      <c r="I59" s="49" t="s">
        <v>132</v>
      </c>
    </row>
    <row r="60" spans="2:12" ht="18" customHeight="1" x14ac:dyDescent="0.4">
      <c r="B60" s="7"/>
      <c r="C60" s="45" t="s">
        <v>59</v>
      </c>
      <c r="D60" s="40" t="s">
        <v>60</v>
      </c>
      <c r="E60" s="101" t="s">
        <v>110</v>
      </c>
      <c r="F60" s="102"/>
      <c r="G60" s="70">
        <v>41400</v>
      </c>
      <c r="H60" s="71">
        <f t="shared" si="1"/>
        <v>45540.000000000007</v>
      </c>
      <c r="I60" s="49"/>
    </row>
    <row r="61" spans="2:12" ht="18" customHeight="1" x14ac:dyDescent="0.4">
      <c r="B61" s="7"/>
      <c r="C61" s="45" t="s">
        <v>61</v>
      </c>
      <c r="D61" s="40" t="s">
        <v>62</v>
      </c>
      <c r="E61" s="101" t="s">
        <v>111</v>
      </c>
      <c r="F61" s="102"/>
      <c r="G61" s="70">
        <v>41400</v>
      </c>
      <c r="H61" s="71">
        <f t="shared" si="1"/>
        <v>45540.000000000007</v>
      </c>
      <c r="I61" s="49"/>
    </row>
    <row r="62" spans="2:12" ht="18" customHeight="1" x14ac:dyDescent="0.4">
      <c r="B62" s="7"/>
      <c r="C62" s="45" t="s">
        <v>63</v>
      </c>
      <c r="D62" s="40" t="s">
        <v>64</v>
      </c>
      <c r="E62" s="101" t="s">
        <v>112</v>
      </c>
      <c r="F62" s="102"/>
      <c r="G62" s="70">
        <v>41400</v>
      </c>
      <c r="H62" s="71">
        <f t="shared" si="1"/>
        <v>45540.000000000007</v>
      </c>
      <c r="I62" s="49" t="s">
        <v>133</v>
      </c>
    </row>
    <row r="63" spans="2:12" ht="18" customHeight="1" x14ac:dyDescent="0.4">
      <c r="B63" s="7"/>
      <c r="C63" s="45" t="s">
        <v>66</v>
      </c>
      <c r="D63" s="40" t="s">
        <v>67</v>
      </c>
      <c r="E63" s="101" t="s">
        <v>113</v>
      </c>
      <c r="F63" s="102"/>
      <c r="G63" s="70">
        <v>16500</v>
      </c>
      <c r="H63" s="71">
        <f t="shared" si="1"/>
        <v>18150</v>
      </c>
      <c r="I63" s="49"/>
    </row>
    <row r="64" spans="2:12" ht="18" customHeight="1" x14ac:dyDescent="0.4">
      <c r="B64" s="7"/>
      <c r="C64" s="45" t="s">
        <v>69</v>
      </c>
      <c r="D64" s="40" t="s">
        <v>70</v>
      </c>
      <c r="E64" s="101" t="s">
        <v>114</v>
      </c>
      <c r="F64" s="102"/>
      <c r="G64" s="70">
        <v>67000</v>
      </c>
      <c r="H64" s="71">
        <f t="shared" si="1"/>
        <v>73700</v>
      </c>
      <c r="I64" s="49"/>
    </row>
    <row r="65" spans="2:9" ht="18" customHeight="1" x14ac:dyDescent="0.4">
      <c r="B65" s="7"/>
      <c r="C65" s="45" t="s">
        <v>71</v>
      </c>
      <c r="D65" s="40" t="s">
        <v>72</v>
      </c>
      <c r="E65" s="101" t="s">
        <v>115</v>
      </c>
      <c r="F65" s="102"/>
      <c r="G65" s="70">
        <v>67000</v>
      </c>
      <c r="H65" s="71">
        <f t="shared" si="1"/>
        <v>73700</v>
      </c>
      <c r="I65" s="49"/>
    </row>
    <row r="66" spans="2:9" ht="18" customHeight="1" x14ac:dyDescent="0.4">
      <c r="B66" s="7" t="s">
        <v>26</v>
      </c>
      <c r="C66" s="45" t="s">
        <v>73</v>
      </c>
      <c r="D66" s="40" t="s">
        <v>74</v>
      </c>
      <c r="E66" s="101" t="s">
        <v>116</v>
      </c>
      <c r="F66" s="102"/>
      <c r="G66" s="70">
        <v>36900</v>
      </c>
      <c r="H66" s="71">
        <f t="shared" si="1"/>
        <v>40590</v>
      </c>
      <c r="I66" s="49"/>
    </row>
    <row r="67" spans="2:9" ht="18" customHeight="1" x14ac:dyDescent="0.4">
      <c r="B67" s="7"/>
      <c r="C67" s="45" t="s">
        <v>75</v>
      </c>
      <c r="D67" s="40" t="s">
        <v>76</v>
      </c>
      <c r="E67" s="101" t="s">
        <v>117</v>
      </c>
      <c r="F67" s="102"/>
      <c r="G67" s="70">
        <v>6200</v>
      </c>
      <c r="H67" s="71">
        <f t="shared" si="1"/>
        <v>6820.0000000000009</v>
      </c>
      <c r="I67" s="49" t="s">
        <v>77</v>
      </c>
    </row>
    <row r="68" spans="2:9" ht="18" customHeight="1" x14ac:dyDescent="0.4">
      <c r="B68" s="7" t="s">
        <v>26</v>
      </c>
      <c r="C68" s="45" t="s">
        <v>78</v>
      </c>
      <c r="D68" s="40" t="s">
        <v>79</v>
      </c>
      <c r="E68" s="101" t="s">
        <v>118</v>
      </c>
      <c r="F68" s="102"/>
      <c r="G68" s="70">
        <v>29700</v>
      </c>
      <c r="H68" s="71">
        <f t="shared" si="1"/>
        <v>32670.000000000004</v>
      </c>
      <c r="I68" s="49"/>
    </row>
    <row r="69" spans="2:9" ht="18" customHeight="1" x14ac:dyDescent="0.4">
      <c r="B69" s="7"/>
      <c r="C69" s="45" t="s">
        <v>80</v>
      </c>
      <c r="D69" s="40" t="s">
        <v>81</v>
      </c>
      <c r="E69" s="101" t="s">
        <v>119</v>
      </c>
      <c r="F69" s="102"/>
      <c r="G69" s="70">
        <v>157000</v>
      </c>
      <c r="H69" s="71">
        <f t="shared" si="1"/>
        <v>172700</v>
      </c>
      <c r="I69" s="49"/>
    </row>
    <row r="70" spans="2:9" ht="18" customHeight="1" thickBot="1" x14ac:dyDescent="0.45">
      <c r="B70" s="15"/>
      <c r="C70" s="50" t="s">
        <v>82</v>
      </c>
      <c r="D70" s="51" t="s">
        <v>83</v>
      </c>
      <c r="E70" s="105" t="s">
        <v>87</v>
      </c>
      <c r="F70" s="106"/>
      <c r="G70" s="72">
        <v>113000</v>
      </c>
      <c r="H70" s="73">
        <f t="shared" si="1"/>
        <v>124300.00000000001</v>
      </c>
      <c r="I70" s="52" t="s">
        <v>65</v>
      </c>
    </row>
    <row r="72" spans="2:9" ht="17.25" thickBot="1" x14ac:dyDescent="0.45">
      <c r="B72" s="17" t="s">
        <v>84</v>
      </c>
    </row>
    <row r="73" spans="2:9" s="2" customFormat="1" ht="18.75" customHeight="1" x14ac:dyDescent="0.4">
      <c r="B73" s="93" t="s">
        <v>8</v>
      </c>
      <c r="C73" s="95" t="s">
        <v>29</v>
      </c>
      <c r="D73" s="96"/>
      <c r="E73" s="9" t="s">
        <v>10</v>
      </c>
      <c r="F73" s="10" t="s">
        <v>30</v>
      </c>
      <c r="G73" s="99" t="s">
        <v>2</v>
      </c>
      <c r="H73" s="100"/>
      <c r="I73" s="103" t="s">
        <v>12</v>
      </c>
    </row>
    <row r="74" spans="2:9" s="2" customFormat="1" ht="19.5" customHeight="1" thickBot="1" x14ac:dyDescent="0.45">
      <c r="B74" s="94"/>
      <c r="C74" s="97"/>
      <c r="D74" s="98"/>
      <c r="E74" s="105" t="s">
        <v>31</v>
      </c>
      <c r="F74" s="106"/>
      <c r="G74" s="64" t="s">
        <v>3</v>
      </c>
      <c r="H74" s="65" t="s">
        <v>4</v>
      </c>
      <c r="I74" s="104"/>
    </row>
    <row r="75" spans="2:9" ht="19.5" customHeight="1" x14ac:dyDescent="0.4">
      <c r="B75" s="7" t="s">
        <v>26</v>
      </c>
      <c r="C75" s="31" t="s">
        <v>103</v>
      </c>
      <c r="D75" s="32" t="s">
        <v>134</v>
      </c>
      <c r="E75" s="101" t="s">
        <v>135</v>
      </c>
      <c r="F75" s="102"/>
      <c r="G75" s="33" t="s">
        <v>136</v>
      </c>
      <c r="H75" s="34" t="s">
        <v>136</v>
      </c>
      <c r="I75" s="35"/>
    </row>
    <row r="76" spans="2:9" ht="19.5" customHeight="1" x14ac:dyDescent="0.4">
      <c r="B76" s="11"/>
      <c r="C76" s="36"/>
      <c r="D76" s="37" t="s">
        <v>104</v>
      </c>
      <c r="E76" s="101" t="s">
        <v>102</v>
      </c>
      <c r="F76" s="102"/>
      <c r="G76" s="68">
        <v>27800</v>
      </c>
      <c r="H76" s="69">
        <f t="shared" ref="H76:H85" si="3">G76*1.1</f>
        <v>30580.000000000004</v>
      </c>
      <c r="I76" s="11" t="s">
        <v>106</v>
      </c>
    </row>
    <row r="77" spans="2:9" ht="19.5" customHeight="1" x14ac:dyDescent="0.4">
      <c r="B77" s="7"/>
      <c r="C77" s="36"/>
      <c r="D77" s="38"/>
      <c r="E77" s="39" t="s">
        <v>35</v>
      </c>
      <c r="F77" s="54">
        <v>1</v>
      </c>
      <c r="G77" s="68">
        <f>+G76*F77</f>
        <v>27800</v>
      </c>
      <c r="H77" s="69">
        <f t="shared" si="3"/>
        <v>30580.000000000004</v>
      </c>
      <c r="I77" s="35" t="s">
        <v>36</v>
      </c>
    </row>
    <row r="78" spans="2:9" ht="19.5" customHeight="1" x14ac:dyDescent="0.4">
      <c r="B78" s="11"/>
      <c r="C78" s="36"/>
      <c r="D78" s="37" t="s">
        <v>105</v>
      </c>
      <c r="E78" s="101" t="s">
        <v>137</v>
      </c>
      <c r="F78" s="102"/>
      <c r="G78" s="68">
        <v>25900</v>
      </c>
      <c r="H78" s="69">
        <f t="shared" si="3"/>
        <v>28490.000000000004</v>
      </c>
      <c r="I78" s="11" t="s">
        <v>106</v>
      </c>
    </row>
    <row r="79" spans="2:9" ht="19.5" customHeight="1" x14ac:dyDescent="0.4">
      <c r="B79" s="7"/>
      <c r="C79" s="36"/>
      <c r="D79" s="38"/>
      <c r="E79" s="39" t="s">
        <v>35</v>
      </c>
      <c r="F79" s="54">
        <v>1</v>
      </c>
      <c r="G79" s="68">
        <f>+G78*F79</f>
        <v>25900</v>
      </c>
      <c r="H79" s="69">
        <f t="shared" si="3"/>
        <v>28490.000000000004</v>
      </c>
      <c r="I79" s="35" t="s">
        <v>36</v>
      </c>
    </row>
    <row r="80" spans="2:9" ht="19.5" customHeight="1" x14ac:dyDescent="0.4">
      <c r="B80" s="11"/>
      <c r="C80" s="36"/>
      <c r="D80" s="37" t="s">
        <v>37</v>
      </c>
      <c r="E80" s="101" t="s">
        <v>138</v>
      </c>
      <c r="F80" s="102"/>
      <c r="G80" s="68">
        <v>26300</v>
      </c>
      <c r="H80" s="69">
        <f t="shared" si="3"/>
        <v>28930.000000000004</v>
      </c>
      <c r="I80" s="11" t="s">
        <v>106</v>
      </c>
    </row>
    <row r="81" spans="2:9" ht="19.5" customHeight="1" x14ac:dyDescent="0.4">
      <c r="B81" s="7"/>
      <c r="C81" s="36"/>
      <c r="D81" s="38"/>
      <c r="E81" s="39" t="s">
        <v>35</v>
      </c>
      <c r="F81" s="54">
        <v>1</v>
      </c>
      <c r="G81" s="68">
        <f>+G80*F81</f>
        <v>26300</v>
      </c>
      <c r="H81" s="69">
        <f t="shared" si="3"/>
        <v>28930.000000000004</v>
      </c>
      <c r="I81" s="35" t="s">
        <v>36</v>
      </c>
    </row>
    <row r="82" spans="2:9" ht="19.5" customHeight="1" x14ac:dyDescent="0.4">
      <c r="B82" s="11"/>
      <c r="C82" s="36"/>
      <c r="D82" s="37" t="s">
        <v>38</v>
      </c>
      <c r="E82" s="101" t="s">
        <v>139</v>
      </c>
      <c r="F82" s="102"/>
      <c r="G82" s="68">
        <v>39500</v>
      </c>
      <c r="H82" s="69">
        <f t="shared" si="3"/>
        <v>43450</v>
      </c>
      <c r="I82" s="11" t="s">
        <v>106</v>
      </c>
    </row>
    <row r="83" spans="2:9" ht="19.5" customHeight="1" x14ac:dyDescent="0.4">
      <c r="B83" s="7" t="s">
        <v>26</v>
      </c>
      <c r="C83" s="36"/>
      <c r="D83" s="38"/>
      <c r="E83" s="39" t="s">
        <v>35</v>
      </c>
      <c r="F83" s="54">
        <v>10</v>
      </c>
      <c r="G83" s="68">
        <f>+G82*F83</f>
        <v>395000</v>
      </c>
      <c r="H83" s="69">
        <f t="shared" si="3"/>
        <v>434500.00000000006</v>
      </c>
      <c r="I83" s="35" t="s">
        <v>36</v>
      </c>
    </row>
    <row r="84" spans="2:9" ht="19.5" customHeight="1" x14ac:dyDescent="0.4">
      <c r="B84" s="27"/>
      <c r="C84" s="36"/>
      <c r="D84" s="38" t="s">
        <v>128</v>
      </c>
      <c r="E84" s="101" t="s">
        <v>140</v>
      </c>
      <c r="F84" s="102"/>
      <c r="G84" s="70">
        <v>55900</v>
      </c>
      <c r="H84" s="69">
        <f t="shared" si="3"/>
        <v>61490.000000000007</v>
      </c>
      <c r="I84" s="35"/>
    </row>
    <row r="85" spans="2:9" ht="19.5" customHeight="1" x14ac:dyDescent="0.4">
      <c r="B85" s="27"/>
      <c r="C85" s="36"/>
      <c r="D85" s="40" t="s">
        <v>129</v>
      </c>
      <c r="E85" s="101" t="s">
        <v>130</v>
      </c>
      <c r="F85" s="102"/>
      <c r="G85" s="70">
        <v>22400</v>
      </c>
      <c r="H85" s="69">
        <f t="shared" si="3"/>
        <v>24640.000000000004</v>
      </c>
      <c r="I85" s="41"/>
    </row>
    <row r="86" spans="2:9" ht="19.5" customHeight="1" x14ac:dyDescent="0.4">
      <c r="B86" s="7"/>
      <c r="C86" s="36"/>
      <c r="D86" s="42" t="s">
        <v>100</v>
      </c>
      <c r="E86" s="107" t="s">
        <v>101</v>
      </c>
      <c r="F86" s="108"/>
      <c r="G86" s="132">
        <v>10600</v>
      </c>
      <c r="H86" s="133">
        <f>G86*1.1</f>
        <v>11660.000000000002</v>
      </c>
      <c r="I86" s="43" t="s">
        <v>34</v>
      </c>
    </row>
    <row r="87" spans="2:9" ht="19.5" customHeight="1" x14ac:dyDescent="0.4">
      <c r="B87" s="7"/>
      <c r="C87" s="36"/>
      <c r="D87" s="38"/>
      <c r="E87" s="39" t="s">
        <v>35</v>
      </c>
      <c r="F87" s="54">
        <v>1</v>
      </c>
      <c r="G87" s="68">
        <f>+G86*F87</f>
        <v>10600</v>
      </c>
      <c r="H87" s="69">
        <f t="shared" ref="H87:H89" si="4">G87*1.1</f>
        <v>11660.000000000002</v>
      </c>
      <c r="I87" s="35" t="s">
        <v>36</v>
      </c>
    </row>
    <row r="88" spans="2:9" ht="19.5" customHeight="1" x14ac:dyDescent="0.4">
      <c r="B88" s="7"/>
      <c r="C88" s="36"/>
      <c r="D88" s="37" t="s">
        <v>32</v>
      </c>
      <c r="E88" s="101" t="s">
        <v>33</v>
      </c>
      <c r="F88" s="102"/>
      <c r="G88" s="68">
        <v>19600</v>
      </c>
      <c r="H88" s="69">
        <f t="shared" si="4"/>
        <v>21560</v>
      </c>
      <c r="I88" s="11" t="s">
        <v>34</v>
      </c>
    </row>
    <row r="89" spans="2:9" ht="19.5" customHeight="1" x14ac:dyDescent="0.4">
      <c r="B89" s="7"/>
      <c r="C89" s="44"/>
      <c r="D89" s="38"/>
      <c r="E89" s="39" t="s">
        <v>35</v>
      </c>
      <c r="F89" s="54">
        <v>1</v>
      </c>
      <c r="G89" s="68">
        <f>+G88*F89</f>
        <v>19600</v>
      </c>
      <c r="H89" s="69">
        <f t="shared" si="4"/>
        <v>21560</v>
      </c>
      <c r="I89" s="35" t="s">
        <v>36</v>
      </c>
    </row>
    <row r="90" spans="2:9" ht="17.25" customHeight="1" x14ac:dyDescent="0.4">
      <c r="B90" s="7"/>
      <c r="C90" s="45" t="s">
        <v>85</v>
      </c>
      <c r="D90" s="45"/>
      <c r="E90" s="101" t="s">
        <v>143</v>
      </c>
      <c r="F90" s="102"/>
      <c r="G90" s="70">
        <v>72700</v>
      </c>
      <c r="H90" s="71">
        <f t="shared" ref="H90:H113" si="5">G90*1.1</f>
        <v>79970</v>
      </c>
      <c r="I90" s="47"/>
    </row>
    <row r="91" spans="2:9" ht="17.25" customHeight="1" x14ac:dyDescent="0.4">
      <c r="B91" s="7"/>
      <c r="C91" s="45" t="s">
        <v>39</v>
      </c>
      <c r="D91" s="45"/>
      <c r="E91" s="101" t="s">
        <v>149</v>
      </c>
      <c r="F91" s="102"/>
      <c r="G91" s="70">
        <v>72700</v>
      </c>
      <c r="H91" s="71">
        <f t="shared" si="5"/>
        <v>79970</v>
      </c>
      <c r="I91" s="47"/>
    </row>
    <row r="92" spans="2:9" ht="17.25" customHeight="1" x14ac:dyDescent="0.4">
      <c r="B92" s="7"/>
      <c r="C92" s="45" t="s">
        <v>40</v>
      </c>
      <c r="D92" s="45"/>
      <c r="E92" s="101" t="s">
        <v>124</v>
      </c>
      <c r="F92" s="102"/>
      <c r="G92" s="70">
        <v>72700</v>
      </c>
      <c r="H92" s="71">
        <f t="shared" si="5"/>
        <v>79970</v>
      </c>
      <c r="I92" s="47"/>
    </row>
    <row r="93" spans="2:9" ht="17.25" customHeight="1" x14ac:dyDescent="0.4">
      <c r="B93" s="7"/>
      <c r="C93" s="45" t="s">
        <v>41</v>
      </c>
      <c r="D93" s="45"/>
      <c r="E93" s="101" t="s">
        <v>150</v>
      </c>
      <c r="F93" s="102"/>
      <c r="G93" s="70">
        <v>133000</v>
      </c>
      <c r="H93" s="71">
        <f t="shared" si="5"/>
        <v>146300</v>
      </c>
      <c r="I93" s="47"/>
    </row>
    <row r="94" spans="2:9" ht="17.25" customHeight="1" x14ac:dyDescent="0.4">
      <c r="B94" s="7"/>
      <c r="C94" s="45" t="s">
        <v>42</v>
      </c>
      <c r="D94" s="40" t="s">
        <v>43</v>
      </c>
      <c r="E94" s="101" t="s">
        <v>125</v>
      </c>
      <c r="F94" s="102"/>
      <c r="G94" s="70">
        <v>71500</v>
      </c>
      <c r="H94" s="71">
        <f t="shared" si="5"/>
        <v>78650</v>
      </c>
      <c r="I94" s="47"/>
    </row>
    <row r="95" spans="2:9" ht="17.25" customHeight="1" x14ac:dyDescent="0.4">
      <c r="B95" s="7"/>
      <c r="C95" s="45" t="s">
        <v>44</v>
      </c>
      <c r="D95" s="40" t="s">
        <v>45</v>
      </c>
      <c r="E95" s="101" t="s">
        <v>126</v>
      </c>
      <c r="F95" s="102"/>
      <c r="G95" s="70">
        <v>83900</v>
      </c>
      <c r="H95" s="71">
        <f t="shared" si="5"/>
        <v>92290.000000000015</v>
      </c>
      <c r="I95" s="47"/>
    </row>
    <row r="96" spans="2:9" ht="17.25" customHeight="1" x14ac:dyDescent="0.4">
      <c r="B96" s="7"/>
      <c r="C96" s="45" t="s">
        <v>46</v>
      </c>
      <c r="D96" s="45"/>
      <c r="E96" s="101" t="s">
        <v>123</v>
      </c>
      <c r="F96" s="102"/>
      <c r="G96" s="70">
        <v>39300</v>
      </c>
      <c r="H96" s="71">
        <f t="shared" si="5"/>
        <v>43230</v>
      </c>
      <c r="I96" s="48"/>
    </row>
    <row r="97" spans="2:12" ht="17.25" customHeight="1" x14ac:dyDescent="0.4">
      <c r="B97" s="7"/>
      <c r="C97" s="45" t="s">
        <v>48</v>
      </c>
      <c r="D97" s="45"/>
      <c r="E97" s="101" t="s">
        <v>49</v>
      </c>
      <c r="F97" s="102"/>
      <c r="G97" s="70">
        <v>85700</v>
      </c>
      <c r="H97" s="71">
        <f t="shared" si="5"/>
        <v>94270.000000000015</v>
      </c>
      <c r="I97" s="47" t="s">
        <v>50</v>
      </c>
    </row>
    <row r="98" spans="2:12" ht="17.25" customHeight="1" x14ac:dyDescent="0.4">
      <c r="B98" s="7"/>
      <c r="C98" s="45" t="s">
        <v>51</v>
      </c>
      <c r="D98" s="40" t="s">
        <v>52</v>
      </c>
      <c r="E98" s="101" t="s">
        <v>107</v>
      </c>
      <c r="F98" s="102"/>
      <c r="G98" s="70">
        <v>9000</v>
      </c>
      <c r="H98" s="71">
        <f t="shared" si="5"/>
        <v>9900</v>
      </c>
      <c r="I98" s="47"/>
    </row>
    <row r="99" spans="2:12" ht="17.25" customHeight="1" x14ac:dyDescent="0.4">
      <c r="B99" s="7"/>
      <c r="C99" s="45" t="s">
        <v>53</v>
      </c>
      <c r="D99" s="40" t="s">
        <v>54</v>
      </c>
      <c r="E99" s="101" t="s">
        <v>108</v>
      </c>
      <c r="F99" s="102"/>
      <c r="G99" s="70">
        <v>18400</v>
      </c>
      <c r="H99" s="71">
        <f t="shared" si="5"/>
        <v>20240</v>
      </c>
      <c r="I99" s="47"/>
    </row>
    <row r="100" spans="2:12" ht="17.25" customHeight="1" x14ac:dyDescent="0.4">
      <c r="B100" s="7"/>
      <c r="C100" s="45" t="s">
        <v>55</v>
      </c>
      <c r="D100" s="40" t="s">
        <v>56</v>
      </c>
      <c r="E100" s="134" t="s">
        <v>142</v>
      </c>
      <c r="F100" s="135"/>
      <c r="G100" s="70">
        <v>5700</v>
      </c>
      <c r="H100" s="71">
        <f t="shared" si="5"/>
        <v>6270.0000000000009</v>
      </c>
      <c r="I100" s="47"/>
      <c r="J100" s="136"/>
      <c r="K100" s="136"/>
      <c r="L100" s="136"/>
    </row>
    <row r="101" spans="2:12" ht="17.25" customHeight="1" x14ac:dyDescent="0.4">
      <c r="B101" s="7"/>
      <c r="C101" s="45" t="s">
        <v>57</v>
      </c>
      <c r="D101" s="40" t="s">
        <v>58</v>
      </c>
      <c r="E101" s="101" t="s">
        <v>109</v>
      </c>
      <c r="F101" s="102"/>
      <c r="G101" s="70">
        <v>41400</v>
      </c>
      <c r="H101" s="71">
        <f t="shared" si="5"/>
        <v>45540.000000000007</v>
      </c>
      <c r="I101" s="47"/>
    </row>
    <row r="102" spans="2:12" ht="17.25" customHeight="1" x14ac:dyDescent="0.4">
      <c r="B102" s="7"/>
      <c r="C102" s="45" t="s">
        <v>59</v>
      </c>
      <c r="D102" s="40" t="s">
        <v>60</v>
      </c>
      <c r="E102" s="101" t="s">
        <v>110</v>
      </c>
      <c r="F102" s="102"/>
      <c r="G102" s="70">
        <v>41400</v>
      </c>
      <c r="H102" s="71">
        <f t="shared" si="5"/>
        <v>45540.000000000007</v>
      </c>
      <c r="I102" s="47"/>
    </row>
    <row r="103" spans="2:12" ht="17.25" customHeight="1" x14ac:dyDescent="0.4">
      <c r="B103" s="7"/>
      <c r="C103" s="45" t="s">
        <v>61</v>
      </c>
      <c r="D103" s="40" t="s">
        <v>62</v>
      </c>
      <c r="E103" s="101" t="s">
        <v>111</v>
      </c>
      <c r="F103" s="102"/>
      <c r="G103" s="70">
        <v>41400</v>
      </c>
      <c r="H103" s="71">
        <f t="shared" si="5"/>
        <v>45540.000000000007</v>
      </c>
      <c r="I103" s="47"/>
    </row>
    <row r="104" spans="2:12" ht="17.25" customHeight="1" x14ac:dyDescent="0.4">
      <c r="B104" s="7"/>
      <c r="C104" s="45" t="s">
        <v>63</v>
      </c>
      <c r="D104" s="40" t="s">
        <v>64</v>
      </c>
      <c r="E104" s="101" t="s">
        <v>112</v>
      </c>
      <c r="F104" s="102"/>
      <c r="G104" s="70">
        <v>41400</v>
      </c>
      <c r="H104" s="71">
        <f t="shared" si="5"/>
        <v>45540.000000000007</v>
      </c>
      <c r="I104" s="47" t="s">
        <v>65</v>
      </c>
    </row>
    <row r="105" spans="2:12" ht="17.25" customHeight="1" x14ac:dyDescent="0.4">
      <c r="B105" s="7"/>
      <c r="C105" s="45" t="s">
        <v>66</v>
      </c>
      <c r="D105" s="40" t="s">
        <v>67</v>
      </c>
      <c r="E105" s="101" t="s">
        <v>113</v>
      </c>
      <c r="F105" s="102"/>
      <c r="G105" s="70">
        <v>16500</v>
      </c>
      <c r="H105" s="71">
        <f t="shared" si="5"/>
        <v>18150</v>
      </c>
      <c r="I105" s="47"/>
    </row>
    <row r="106" spans="2:12" ht="17.25" customHeight="1" x14ac:dyDescent="0.4">
      <c r="B106" s="7"/>
      <c r="C106" s="45" t="s">
        <v>68</v>
      </c>
      <c r="D106" s="40" t="s">
        <v>86</v>
      </c>
      <c r="E106" s="101" t="s">
        <v>144</v>
      </c>
      <c r="F106" s="102"/>
      <c r="G106" s="70">
        <v>134000</v>
      </c>
      <c r="H106" s="71">
        <f t="shared" si="5"/>
        <v>147400</v>
      </c>
      <c r="I106" s="47"/>
    </row>
    <row r="107" spans="2:12" ht="17.25" customHeight="1" x14ac:dyDescent="0.4">
      <c r="B107" s="7"/>
      <c r="C107" s="45" t="s">
        <v>69</v>
      </c>
      <c r="D107" s="40" t="s">
        <v>70</v>
      </c>
      <c r="E107" s="101" t="s">
        <v>114</v>
      </c>
      <c r="F107" s="102"/>
      <c r="G107" s="70">
        <v>67000</v>
      </c>
      <c r="H107" s="71">
        <f t="shared" si="5"/>
        <v>73700</v>
      </c>
      <c r="I107" s="47"/>
    </row>
    <row r="108" spans="2:12" ht="17.25" customHeight="1" x14ac:dyDescent="0.4">
      <c r="B108" s="7"/>
      <c r="C108" s="45" t="s">
        <v>71</v>
      </c>
      <c r="D108" s="40" t="s">
        <v>72</v>
      </c>
      <c r="E108" s="101" t="s">
        <v>115</v>
      </c>
      <c r="F108" s="102"/>
      <c r="G108" s="70">
        <v>67000</v>
      </c>
      <c r="H108" s="71">
        <f t="shared" si="5"/>
        <v>73700</v>
      </c>
      <c r="I108" s="47"/>
    </row>
    <row r="109" spans="2:12" ht="17.25" customHeight="1" x14ac:dyDescent="0.4">
      <c r="B109" s="7"/>
      <c r="C109" s="45" t="s">
        <v>73</v>
      </c>
      <c r="D109" s="40" t="s">
        <v>74</v>
      </c>
      <c r="E109" s="101" t="s">
        <v>116</v>
      </c>
      <c r="F109" s="102"/>
      <c r="G109" s="70">
        <v>36900</v>
      </c>
      <c r="H109" s="71">
        <f t="shared" si="5"/>
        <v>40590</v>
      </c>
      <c r="I109" s="47"/>
    </row>
    <row r="110" spans="2:12" ht="17.25" customHeight="1" x14ac:dyDescent="0.4">
      <c r="B110" s="7"/>
      <c r="C110" s="45" t="s">
        <v>75</v>
      </c>
      <c r="D110" s="40" t="s">
        <v>76</v>
      </c>
      <c r="E110" s="101" t="s">
        <v>117</v>
      </c>
      <c r="F110" s="102"/>
      <c r="G110" s="70">
        <v>6200</v>
      </c>
      <c r="H110" s="71">
        <f t="shared" si="5"/>
        <v>6820.0000000000009</v>
      </c>
      <c r="I110" s="47" t="s">
        <v>77</v>
      </c>
    </row>
    <row r="111" spans="2:12" ht="17.25" customHeight="1" x14ac:dyDescent="0.4">
      <c r="B111" s="7"/>
      <c r="C111" s="45" t="s">
        <v>78</v>
      </c>
      <c r="D111" s="40" t="s">
        <v>79</v>
      </c>
      <c r="E111" s="101" t="s">
        <v>141</v>
      </c>
      <c r="F111" s="102"/>
      <c r="G111" s="70">
        <v>29700</v>
      </c>
      <c r="H111" s="71">
        <f t="shared" si="5"/>
        <v>32670.000000000004</v>
      </c>
      <c r="I111" s="47"/>
    </row>
    <row r="112" spans="2:12" ht="17.25" customHeight="1" x14ac:dyDescent="0.4">
      <c r="B112" s="7"/>
      <c r="C112" s="45" t="s">
        <v>80</v>
      </c>
      <c r="D112" s="40" t="s">
        <v>81</v>
      </c>
      <c r="E112" s="101" t="s">
        <v>119</v>
      </c>
      <c r="F112" s="102"/>
      <c r="G112" s="70">
        <v>157000</v>
      </c>
      <c r="H112" s="71">
        <f t="shared" si="5"/>
        <v>172700</v>
      </c>
      <c r="I112" s="47"/>
    </row>
    <row r="113" spans="2:9" ht="17.25" customHeight="1" thickBot="1" x14ac:dyDescent="0.45">
      <c r="B113" s="15"/>
      <c r="C113" s="50" t="s">
        <v>82</v>
      </c>
      <c r="D113" s="51" t="s">
        <v>83</v>
      </c>
      <c r="E113" s="105" t="s">
        <v>87</v>
      </c>
      <c r="F113" s="106"/>
      <c r="G113" s="72">
        <v>113000</v>
      </c>
      <c r="H113" s="73">
        <f t="shared" si="5"/>
        <v>124300.00000000001</v>
      </c>
      <c r="I113" s="53" t="s">
        <v>65</v>
      </c>
    </row>
    <row r="115" spans="2:9" ht="17.25" thickBot="1" x14ac:dyDescent="0.45">
      <c r="B115" s="17" t="s">
        <v>88</v>
      </c>
    </row>
    <row r="116" spans="2:9" s="2" customFormat="1" ht="18.75" customHeight="1" x14ac:dyDescent="0.4">
      <c r="B116" s="93" t="s">
        <v>8</v>
      </c>
      <c r="C116" s="95" t="s">
        <v>29</v>
      </c>
      <c r="D116" s="96"/>
      <c r="E116" s="9" t="s">
        <v>10</v>
      </c>
      <c r="F116" s="10" t="s">
        <v>30</v>
      </c>
      <c r="G116" s="99" t="s">
        <v>2</v>
      </c>
      <c r="H116" s="100"/>
      <c r="I116" s="103" t="s">
        <v>12</v>
      </c>
    </row>
    <row r="117" spans="2:9" s="2" customFormat="1" ht="19.5" customHeight="1" thickBot="1" x14ac:dyDescent="0.45">
      <c r="B117" s="94"/>
      <c r="C117" s="97"/>
      <c r="D117" s="98"/>
      <c r="E117" s="105" t="s">
        <v>31</v>
      </c>
      <c r="F117" s="106"/>
      <c r="G117" s="64" t="s">
        <v>3</v>
      </c>
      <c r="H117" s="65" t="s">
        <v>4</v>
      </c>
      <c r="I117" s="104"/>
    </row>
    <row r="118" spans="2:9" ht="19.5" customHeight="1" x14ac:dyDescent="0.4">
      <c r="B118" s="7" t="s">
        <v>26</v>
      </c>
      <c r="C118" s="31" t="s">
        <v>103</v>
      </c>
      <c r="D118" s="32" t="s">
        <v>134</v>
      </c>
      <c r="E118" s="101" t="s">
        <v>135</v>
      </c>
      <c r="F118" s="102"/>
      <c r="G118" s="33" t="s">
        <v>136</v>
      </c>
      <c r="H118" s="34" t="s">
        <v>136</v>
      </c>
      <c r="I118" s="35"/>
    </row>
    <row r="119" spans="2:9" ht="19.5" customHeight="1" x14ac:dyDescent="0.4">
      <c r="B119" s="11"/>
      <c r="C119" s="36"/>
      <c r="D119" s="37" t="s">
        <v>104</v>
      </c>
      <c r="E119" s="101" t="s">
        <v>102</v>
      </c>
      <c r="F119" s="102"/>
      <c r="G119" s="68">
        <v>27800</v>
      </c>
      <c r="H119" s="69">
        <f t="shared" ref="H119:H128" si="6">G119*1.1</f>
        <v>30580.000000000004</v>
      </c>
      <c r="I119" s="11" t="s">
        <v>106</v>
      </c>
    </row>
    <row r="120" spans="2:9" ht="19.5" customHeight="1" x14ac:dyDescent="0.4">
      <c r="B120" s="7"/>
      <c r="C120" s="36"/>
      <c r="D120" s="38"/>
      <c r="E120" s="39" t="s">
        <v>35</v>
      </c>
      <c r="F120" s="54">
        <v>1</v>
      </c>
      <c r="G120" s="68">
        <f>+G119*F120</f>
        <v>27800</v>
      </c>
      <c r="H120" s="69">
        <f t="shared" si="6"/>
        <v>30580.000000000004</v>
      </c>
      <c r="I120" s="35" t="s">
        <v>36</v>
      </c>
    </row>
    <row r="121" spans="2:9" ht="19.5" customHeight="1" x14ac:dyDescent="0.4">
      <c r="B121" s="11"/>
      <c r="C121" s="36"/>
      <c r="D121" s="37" t="s">
        <v>105</v>
      </c>
      <c r="E121" s="101" t="s">
        <v>137</v>
      </c>
      <c r="F121" s="102"/>
      <c r="G121" s="68">
        <v>25900</v>
      </c>
      <c r="H121" s="69">
        <f t="shared" si="6"/>
        <v>28490.000000000004</v>
      </c>
      <c r="I121" s="11" t="s">
        <v>106</v>
      </c>
    </row>
    <row r="122" spans="2:9" ht="19.5" customHeight="1" x14ac:dyDescent="0.4">
      <c r="B122" s="7"/>
      <c r="C122" s="36"/>
      <c r="D122" s="38"/>
      <c r="E122" s="39" t="s">
        <v>35</v>
      </c>
      <c r="F122" s="54">
        <v>1</v>
      </c>
      <c r="G122" s="68">
        <f>+G121*F122</f>
        <v>25900</v>
      </c>
      <c r="H122" s="69">
        <f t="shared" si="6"/>
        <v>28490.000000000004</v>
      </c>
      <c r="I122" s="35" t="s">
        <v>36</v>
      </c>
    </row>
    <row r="123" spans="2:9" ht="19.5" customHeight="1" x14ac:dyDescent="0.4">
      <c r="B123" s="11"/>
      <c r="C123" s="36"/>
      <c r="D123" s="37" t="s">
        <v>37</v>
      </c>
      <c r="E123" s="101" t="s">
        <v>138</v>
      </c>
      <c r="F123" s="102"/>
      <c r="G123" s="68">
        <v>26300</v>
      </c>
      <c r="H123" s="69">
        <f t="shared" si="6"/>
        <v>28930.000000000004</v>
      </c>
      <c r="I123" s="11" t="s">
        <v>106</v>
      </c>
    </row>
    <row r="124" spans="2:9" ht="19.5" customHeight="1" x14ac:dyDescent="0.4">
      <c r="B124" s="7"/>
      <c r="C124" s="36"/>
      <c r="D124" s="38"/>
      <c r="E124" s="39" t="s">
        <v>35</v>
      </c>
      <c r="F124" s="54">
        <v>1</v>
      </c>
      <c r="G124" s="68">
        <f>+G123*F124</f>
        <v>26300</v>
      </c>
      <c r="H124" s="69">
        <f t="shared" si="6"/>
        <v>28930.000000000004</v>
      </c>
      <c r="I124" s="35" t="s">
        <v>36</v>
      </c>
    </row>
    <row r="125" spans="2:9" ht="19.5" customHeight="1" x14ac:dyDescent="0.4">
      <c r="B125" s="11"/>
      <c r="C125" s="36"/>
      <c r="D125" s="37" t="s">
        <v>38</v>
      </c>
      <c r="E125" s="101" t="s">
        <v>139</v>
      </c>
      <c r="F125" s="102"/>
      <c r="G125" s="68">
        <v>39500</v>
      </c>
      <c r="H125" s="69">
        <f t="shared" si="6"/>
        <v>43450</v>
      </c>
      <c r="I125" s="11" t="s">
        <v>106</v>
      </c>
    </row>
    <row r="126" spans="2:9" ht="19.5" customHeight="1" x14ac:dyDescent="0.4">
      <c r="B126" s="7" t="s">
        <v>26</v>
      </c>
      <c r="C126" s="36"/>
      <c r="D126" s="38"/>
      <c r="E126" s="39" t="s">
        <v>35</v>
      </c>
      <c r="F126" s="54">
        <v>10</v>
      </c>
      <c r="G126" s="68">
        <f>+G125*F126</f>
        <v>395000</v>
      </c>
      <c r="H126" s="69">
        <f t="shared" si="6"/>
        <v>434500.00000000006</v>
      </c>
      <c r="I126" s="35" t="s">
        <v>36</v>
      </c>
    </row>
    <row r="127" spans="2:9" ht="19.5" customHeight="1" x14ac:dyDescent="0.4">
      <c r="B127" s="27"/>
      <c r="C127" s="36"/>
      <c r="D127" s="38" t="s">
        <v>128</v>
      </c>
      <c r="E127" s="101" t="s">
        <v>140</v>
      </c>
      <c r="F127" s="102"/>
      <c r="G127" s="70">
        <v>55900</v>
      </c>
      <c r="H127" s="74">
        <f t="shared" si="6"/>
        <v>61490.000000000007</v>
      </c>
      <c r="I127" s="35"/>
    </row>
    <row r="128" spans="2:9" ht="19.5" customHeight="1" x14ac:dyDescent="0.4">
      <c r="B128" s="27"/>
      <c r="C128" s="36"/>
      <c r="D128" s="40" t="s">
        <v>129</v>
      </c>
      <c r="E128" s="101" t="s">
        <v>130</v>
      </c>
      <c r="F128" s="102"/>
      <c r="G128" s="70">
        <v>22400</v>
      </c>
      <c r="H128" s="74">
        <f t="shared" si="6"/>
        <v>24640.000000000004</v>
      </c>
      <c r="I128" s="41"/>
    </row>
    <row r="129" spans="2:12" ht="19.5" customHeight="1" x14ac:dyDescent="0.4">
      <c r="B129" s="7"/>
      <c r="C129" s="36"/>
      <c r="D129" s="42" t="s">
        <v>100</v>
      </c>
      <c r="E129" s="107" t="s">
        <v>101</v>
      </c>
      <c r="F129" s="108"/>
      <c r="G129" s="132">
        <v>10600</v>
      </c>
      <c r="H129" s="133">
        <f>G129*1.1</f>
        <v>11660.000000000002</v>
      </c>
      <c r="I129" s="43" t="s">
        <v>34</v>
      </c>
    </row>
    <row r="130" spans="2:12" ht="19.5" customHeight="1" x14ac:dyDescent="0.4">
      <c r="B130" s="7"/>
      <c r="C130" s="36"/>
      <c r="D130" s="38"/>
      <c r="E130" s="39" t="s">
        <v>35</v>
      </c>
      <c r="F130" s="54">
        <v>1</v>
      </c>
      <c r="G130" s="68">
        <f>+G129*F130</f>
        <v>10600</v>
      </c>
      <c r="H130" s="69">
        <f t="shared" ref="H130:H132" si="7">G130*1.1</f>
        <v>11660.000000000002</v>
      </c>
      <c r="I130" s="35" t="s">
        <v>36</v>
      </c>
    </row>
    <row r="131" spans="2:12" ht="19.5" customHeight="1" x14ac:dyDescent="0.4">
      <c r="B131" s="7"/>
      <c r="C131" s="36"/>
      <c r="D131" s="37" t="s">
        <v>32</v>
      </c>
      <c r="E131" s="101" t="s">
        <v>33</v>
      </c>
      <c r="F131" s="102"/>
      <c r="G131" s="68">
        <v>19600</v>
      </c>
      <c r="H131" s="69">
        <f t="shared" si="7"/>
        <v>21560</v>
      </c>
      <c r="I131" s="11" t="s">
        <v>34</v>
      </c>
    </row>
    <row r="132" spans="2:12" ht="19.5" customHeight="1" x14ac:dyDescent="0.4">
      <c r="B132" s="7"/>
      <c r="C132" s="44"/>
      <c r="D132" s="38"/>
      <c r="E132" s="39" t="s">
        <v>35</v>
      </c>
      <c r="F132" s="54">
        <v>1</v>
      </c>
      <c r="G132" s="68">
        <f>+G131*F132</f>
        <v>19600</v>
      </c>
      <c r="H132" s="69">
        <f t="shared" si="7"/>
        <v>21560</v>
      </c>
      <c r="I132" s="35" t="s">
        <v>36</v>
      </c>
    </row>
    <row r="133" spans="2:12" ht="19.5" customHeight="1" x14ac:dyDescent="0.4">
      <c r="B133" s="7" t="s">
        <v>13</v>
      </c>
      <c r="C133" s="45" t="s">
        <v>89</v>
      </c>
      <c r="D133" s="45"/>
      <c r="E133" s="101" t="s">
        <v>121</v>
      </c>
      <c r="F133" s="102"/>
      <c r="G133" s="70">
        <v>72700</v>
      </c>
      <c r="H133" s="71">
        <f t="shared" ref="H133:H153" si="8">G133*1.1</f>
        <v>79970</v>
      </c>
      <c r="I133" s="47"/>
    </row>
    <row r="134" spans="2:12" ht="19.5" customHeight="1" x14ac:dyDescent="0.4">
      <c r="B134" s="7"/>
      <c r="C134" s="45" t="s">
        <v>85</v>
      </c>
      <c r="D134" s="45"/>
      <c r="E134" s="101" t="s">
        <v>90</v>
      </c>
      <c r="F134" s="102"/>
      <c r="G134" s="70">
        <v>72700</v>
      </c>
      <c r="H134" s="71">
        <f t="shared" si="8"/>
        <v>79970</v>
      </c>
      <c r="I134" s="47"/>
    </row>
    <row r="135" spans="2:12" ht="19.5" customHeight="1" x14ac:dyDescent="0.4">
      <c r="B135" s="7"/>
      <c r="C135" s="45" t="s">
        <v>39</v>
      </c>
      <c r="D135" s="45"/>
      <c r="E135" s="101" t="s">
        <v>91</v>
      </c>
      <c r="F135" s="102"/>
      <c r="G135" s="70">
        <v>72700</v>
      </c>
      <c r="H135" s="71">
        <f t="shared" si="8"/>
        <v>79970</v>
      </c>
      <c r="I135" s="47"/>
    </row>
    <row r="136" spans="2:12" ht="19.5" customHeight="1" x14ac:dyDescent="0.4">
      <c r="B136" s="7"/>
      <c r="C136" s="45" t="s">
        <v>40</v>
      </c>
      <c r="D136" s="45"/>
      <c r="E136" s="101" t="s">
        <v>122</v>
      </c>
      <c r="F136" s="102"/>
      <c r="G136" s="70">
        <v>72700</v>
      </c>
      <c r="H136" s="71">
        <f t="shared" si="8"/>
        <v>79970</v>
      </c>
      <c r="I136" s="47"/>
    </row>
    <row r="137" spans="2:12" ht="19.5" customHeight="1" x14ac:dyDescent="0.4">
      <c r="B137" s="7"/>
      <c r="C137" s="45" t="s">
        <v>41</v>
      </c>
      <c r="D137" s="45"/>
      <c r="E137" s="101" t="s">
        <v>127</v>
      </c>
      <c r="F137" s="102"/>
      <c r="G137" s="70">
        <v>133000</v>
      </c>
      <c r="H137" s="71">
        <f t="shared" si="8"/>
        <v>146300</v>
      </c>
      <c r="I137" s="47"/>
    </row>
    <row r="138" spans="2:12" ht="19.5" customHeight="1" x14ac:dyDescent="0.4">
      <c r="B138" s="7"/>
      <c r="C138" s="45" t="s">
        <v>42</v>
      </c>
      <c r="D138" s="40" t="s">
        <v>43</v>
      </c>
      <c r="E138" s="101" t="s">
        <v>125</v>
      </c>
      <c r="F138" s="102"/>
      <c r="G138" s="70">
        <v>71500</v>
      </c>
      <c r="H138" s="71">
        <f t="shared" si="8"/>
        <v>78650</v>
      </c>
      <c r="I138" s="47"/>
    </row>
    <row r="139" spans="2:12" ht="19.5" customHeight="1" x14ac:dyDescent="0.4">
      <c r="B139" s="7"/>
      <c r="C139" s="45" t="s">
        <v>44</v>
      </c>
      <c r="D139" s="40" t="s">
        <v>45</v>
      </c>
      <c r="E139" s="101" t="s">
        <v>126</v>
      </c>
      <c r="F139" s="102"/>
      <c r="G139" s="70">
        <v>83900</v>
      </c>
      <c r="H139" s="71">
        <f t="shared" si="8"/>
        <v>92290.000000000015</v>
      </c>
      <c r="I139" s="47"/>
    </row>
    <row r="140" spans="2:12" ht="19.5" customHeight="1" x14ac:dyDescent="0.4">
      <c r="B140" s="7"/>
      <c r="C140" s="45" t="s">
        <v>46</v>
      </c>
      <c r="D140" s="45"/>
      <c r="E140" s="101" t="s">
        <v>123</v>
      </c>
      <c r="F140" s="102"/>
      <c r="G140" s="70">
        <v>39300</v>
      </c>
      <c r="H140" s="71">
        <f t="shared" si="8"/>
        <v>43230</v>
      </c>
      <c r="I140" s="48"/>
    </row>
    <row r="141" spans="2:12" ht="19.5" customHeight="1" x14ac:dyDescent="0.4">
      <c r="B141" s="7"/>
      <c r="C141" s="45" t="s">
        <v>48</v>
      </c>
      <c r="D141" s="45"/>
      <c r="E141" s="101" t="s">
        <v>49</v>
      </c>
      <c r="F141" s="102"/>
      <c r="G141" s="70">
        <v>85700</v>
      </c>
      <c r="H141" s="71">
        <f t="shared" si="8"/>
        <v>94270.000000000015</v>
      </c>
      <c r="I141" s="47" t="s">
        <v>50</v>
      </c>
    </row>
    <row r="142" spans="2:12" ht="19.5" customHeight="1" x14ac:dyDescent="0.4">
      <c r="B142" s="7"/>
      <c r="C142" s="45" t="s">
        <v>51</v>
      </c>
      <c r="D142" s="40" t="s">
        <v>52</v>
      </c>
      <c r="E142" s="101" t="s">
        <v>107</v>
      </c>
      <c r="F142" s="102"/>
      <c r="G142" s="70">
        <v>9000</v>
      </c>
      <c r="H142" s="71">
        <f t="shared" si="8"/>
        <v>9900</v>
      </c>
      <c r="I142" s="47"/>
    </row>
    <row r="143" spans="2:12" ht="19.5" customHeight="1" x14ac:dyDescent="0.4">
      <c r="B143" s="7"/>
      <c r="C143" s="45" t="s">
        <v>55</v>
      </c>
      <c r="D143" s="40" t="s">
        <v>56</v>
      </c>
      <c r="E143" s="137" t="s">
        <v>142</v>
      </c>
      <c r="F143" s="138"/>
      <c r="G143" s="70">
        <v>5700</v>
      </c>
      <c r="H143" s="71">
        <f t="shared" si="8"/>
        <v>6270.0000000000009</v>
      </c>
      <c r="I143" s="47"/>
      <c r="J143" s="136"/>
      <c r="K143" s="136"/>
      <c r="L143" s="136"/>
    </row>
    <row r="144" spans="2:12" ht="19.5" customHeight="1" x14ac:dyDescent="0.4">
      <c r="B144" s="7"/>
      <c r="C144" s="45" t="s">
        <v>61</v>
      </c>
      <c r="D144" s="40" t="s">
        <v>92</v>
      </c>
      <c r="E144" s="101" t="s">
        <v>145</v>
      </c>
      <c r="F144" s="102"/>
      <c r="G144" s="70">
        <v>42500</v>
      </c>
      <c r="H144" s="71">
        <f t="shared" si="8"/>
        <v>46750.000000000007</v>
      </c>
      <c r="I144" s="47"/>
    </row>
    <row r="145" spans="2:9" ht="19.5" customHeight="1" x14ac:dyDescent="0.4">
      <c r="B145" s="18"/>
      <c r="C145" s="59" t="s">
        <v>93</v>
      </c>
      <c r="D145" s="55" t="s">
        <v>94</v>
      </c>
      <c r="E145" s="128" t="s">
        <v>151</v>
      </c>
      <c r="F145" s="129"/>
      <c r="G145" s="75">
        <v>44700</v>
      </c>
      <c r="H145" s="76">
        <f t="shared" si="8"/>
        <v>49170.000000000007</v>
      </c>
      <c r="I145" s="56"/>
    </row>
    <row r="146" spans="2:9" ht="19.5" customHeight="1" x14ac:dyDescent="0.4">
      <c r="B146" s="14"/>
      <c r="C146" s="60"/>
      <c r="D146" s="57" t="s">
        <v>95</v>
      </c>
      <c r="E146" s="130" t="s">
        <v>145</v>
      </c>
      <c r="F146" s="131"/>
      <c r="G146" s="77">
        <v>42500</v>
      </c>
      <c r="H146" s="78">
        <f t="shared" si="8"/>
        <v>46750.000000000007</v>
      </c>
      <c r="I146" s="58"/>
    </row>
    <row r="147" spans="2:9" ht="19.5" customHeight="1" x14ac:dyDescent="0.4">
      <c r="B147" s="7"/>
      <c r="C147" s="45" t="s">
        <v>66</v>
      </c>
      <c r="D147" s="40" t="s">
        <v>67</v>
      </c>
      <c r="E147" s="101" t="s">
        <v>96</v>
      </c>
      <c r="F147" s="102"/>
      <c r="G147" s="70">
        <v>16500</v>
      </c>
      <c r="H147" s="71">
        <f t="shared" si="8"/>
        <v>18150</v>
      </c>
      <c r="I147" s="47"/>
    </row>
    <row r="148" spans="2:9" ht="19.5" customHeight="1" x14ac:dyDescent="0.4">
      <c r="B148" s="18"/>
      <c r="C148" s="59" t="s">
        <v>68</v>
      </c>
      <c r="D148" s="55" t="s">
        <v>86</v>
      </c>
      <c r="E148" s="128" t="s">
        <v>144</v>
      </c>
      <c r="F148" s="129"/>
      <c r="G148" s="75">
        <v>134000</v>
      </c>
      <c r="H148" s="76">
        <f t="shared" si="8"/>
        <v>147400</v>
      </c>
      <c r="I148" s="56" t="s">
        <v>97</v>
      </c>
    </row>
    <row r="149" spans="2:9" ht="19.5" customHeight="1" x14ac:dyDescent="0.4">
      <c r="B149" s="14"/>
      <c r="C149" s="60"/>
      <c r="D149" s="57" t="s">
        <v>98</v>
      </c>
      <c r="E149" s="130" t="s">
        <v>96</v>
      </c>
      <c r="F149" s="131"/>
      <c r="G149" s="77">
        <v>16500</v>
      </c>
      <c r="H149" s="78">
        <f t="shared" si="8"/>
        <v>18150</v>
      </c>
      <c r="I149" s="58"/>
    </row>
    <row r="150" spans="2:9" ht="19.5" customHeight="1" x14ac:dyDescent="0.4">
      <c r="B150" s="7"/>
      <c r="C150" s="45" t="s">
        <v>69</v>
      </c>
      <c r="D150" s="40" t="s">
        <v>70</v>
      </c>
      <c r="E150" s="101" t="s">
        <v>146</v>
      </c>
      <c r="F150" s="102"/>
      <c r="G150" s="70">
        <v>67000</v>
      </c>
      <c r="H150" s="71">
        <f t="shared" si="8"/>
        <v>73700</v>
      </c>
      <c r="I150" s="47"/>
    </row>
    <row r="151" spans="2:9" ht="19.5" customHeight="1" x14ac:dyDescent="0.4">
      <c r="B151" s="7"/>
      <c r="C151" s="45" t="s">
        <v>71</v>
      </c>
      <c r="D151" s="40" t="s">
        <v>72</v>
      </c>
      <c r="E151" s="101" t="s">
        <v>147</v>
      </c>
      <c r="F151" s="102"/>
      <c r="G151" s="70">
        <v>67000</v>
      </c>
      <c r="H151" s="71">
        <f t="shared" si="8"/>
        <v>73700</v>
      </c>
      <c r="I151" s="47"/>
    </row>
    <row r="152" spans="2:9" ht="19.5" customHeight="1" x14ac:dyDescent="0.4">
      <c r="B152" s="7"/>
      <c r="C152" s="45" t="s">
        <v>80</v>
      </c>
      <c r="D152" s="40" t="s">
        <v>81</v>
      </c>
      <c r="E152" s="101" t="s">
        <v>119</v>
      </c>
      <c r="F152" s="102"/>
      <c r="G152" s="70">
        <v>157000</v>
      </c>
      <c r="H152" s="71">
        <f t="shared" si="8"/>
        <v>172700</v>
      </c>
      <c r="I152" s="47"/>
    </row>
    <row r="153" spans="2:9" ht="19.5" customHeight="1" thickBot="1" x14ac:dyDescent="0.45">
      <c r="B153" s="15"/>
      <c r="C153" s="50" t="s">
        <v>99</v>
      </c>
      <c r="D153" s="51"/>
      <c r="E153" s="105" t="s">
        <v>148</v>
      </c>
      <c r="F153" s="106"/>
      <c r="G153" s="72">
        <v>106000</v>
      </c>
      <c r="H153" s="73">
        <f t="shared" si="8"/>
        <v>116600.00000000001</v>
      </c>
      <c r="I153" s="53"/>
    </row>
  </sheetData>
  <mergeCells count="135">
    <mergeCell ref="E107:F107"/>
    <mergeCell ref="E60:F60"/>
    <mergeCell ref="E61:F61"/>
    <mergeCell ref="E139:F139"/>
    <mergeCell ref="E123:F123"/>
    <mergeCell ref="E125:F125"/>
    <mergeCell ref="E127:F127"/>
    <mergeCell ref="E128:F128"/>
    <mergeCell ref="E129:F129"/>
    <mergeCell ref="E131:F131"/>
    <mergeCell ref="E44:F44"/>
    <mergeCell ref="E43:F43"/>
    <mergeCell ref="E76:F76"/>
    <mergeCell ref="E78:F78"/>
    <mergeCell ref="E85:F85"/>
    <mergeCell ref="E88:F88"/>
    <mergeCell ref="E118:F118"/>
    <mergeCell ref="E119:F119"/>
    <mergeCell ref="E121:F121"/>
    <mergeCell ref="E109:F109"/>
    <mergeCell ref="E110:F110"/>
    <mergeCell ref="E111:F111"/>
    <mergeCell ref="E112:F112"/>
    <mergeCell ref="E103:F103"/>
    <mergeCell ref="E104:F104"/>
    <mergeCell ref="E105:F105"/>
    <mergeCell ref="E106:F106"/>
    <mergeCell ref="E95:F95"/>
    <mergeCell ref="E96:F96"/>
    <mergeCell ref="E97:F97"/>
    <mergeCell ref="E147:F147"/>
    <mergeCell ref="E148:F148"/>
    <mergeCell ref="E140:F140"/>
    <mergeCell ref="E141:F141"/>
    <mergeCell ref="E113:F113"/>
    <mergeCell ref="E153:F153"/>
    <mergeCell ref="E152:F152"/>
    <mergeCell ref="E150:F150"/>
    <mergeCell ref="E151:F151"/>
    <mergeCell ref="E142:F142"/>
    <mergeCell ref="E143:F143"/>
    <mergeCell ref="E144:F144"/>
    <mergeCell ref="E145:F145"/>
    <mergeCell ref="E146:F146"/>
    <mergeCell ref="E149:F149"/>
    <mergeCell ref="E133:F133"/>
    <mergeCell ref="E134:F134"/>
    <mergeCell ref="E135:F135"/>
    <mergeCell ref="E136:F136"/>
    <mergeCell ref="E137:F137"/>
    <mergeCell ref="E138:F138"/>
    <mergeCell ref="G6:H6"/>
    <mergeCell ref="E8:F8"/>
    <mergeCell ref="B11:B12"/>
    <mergeCell ref="E11:E12"/>
    <mergeCell ref="F11:F12"/>
    <mergeCell ref="G11:H11"/>
    <mergeCell ref="I11:I12"/>
    <mergeCell ref="I13:I29"/>
    <mergeCell ref="B32:B33"/>
    <mergeCell ref="G32:H32"/>
    <mergeCell ref="I32:I33"/>
    <mergeCell ref="E33:F33"/>
    <mergeCell ref="C11:D12"/>
    <mergeCell ref="C32:D33"/>
    <mergeCell ref="C13:D13"/>
    <mergeCell ref="C17:D17"/>
    <mergeCell ref="C21:D21"/>
    <mergeCell ref="C14:D14"/>
    <mergeCell ref="C15:D15"/>
    <mergeCell ref="C16:D16"/>
    <mergeCell ref="C18:D18"/>
    <mergeCell ref="C19:D19"/>
    <mergeCell ref="C20:D20"/>
    <mergeCell ref="C22:D22"/>
    <mergeCell ref="E52:F52"/>
    <mergeCell ref="E53:F53"/>
    <mergeCell ref="E64:F64"/>
    <mergeCell ref="E65:F65"/>
    <mergeCell ref="E45:F45"/>
    <mergeCell ref="E47:F47"/>
    <mergeCell ref="E66:F66"/>
    <mergeCell ref="E67:F67"/>
    <mergeCell ref="E68:F68"/>
    <mergeCell ref="E59:F59"/>
    <mergeCell ref="E62:F62"/>
    <mergeCell ref="E63:F63"/>
    <mergeCell ref="C23:D23"/>
    <mergeCell ref="C24:D24"/>
    <mergeCell ref="C25:D25"/>
    <mergeCell ref="C26:D26"/>
    <mergeCell ref="C27:D27"/>
    <mergeCell ref="C28:D28"/>
    <mergeCell ref="C29:D29"/>
    <mergeCell ref="E54:F54"/>
    <mergeCell ref="I73:I74"/>
    <mergeCell ref="E74:F74"/>
    <mergeCell ref="E55:F55"/>
    <mergeCell ref="E56:F56"/>
    <mergeCell ref="E57:F57"/>
    <mergeCell ref="E58:F58"/>
    <mergeCell ref="E69:F69"/>
    <mergeCell ref="E70:F70"/>
    <mergeCell ref="E34:F34"/>
    <mergeCell ref="E35:F35"/>
    <mergeCell ref="E37:F37"/>
    <mergeCell ref="E39:F39"/>
    <mergeCell ref="E41:F41"/>
    <mergeCell ref="E49:F49"/>
    <mergeCell ref="E50:F50"/>
    <mergeCell ref="E51:F51"/>
    <mergeCell ref="B73:B74"/>
    <mergeCell ref="C73:D74"/>
    <mergeCell ref="G73:H73"/>
    <mergeCell ref="E108:F108"/>
    <mergeCell ref="B116:B117"/>
    <mergeCell ref="C116:D117"/>
    <mergeCell ref="G116:H116"/>
    <mergeCell ref="I116:I117"/>
    <mergeCell ref="E117:F117"/>
    <mergeCell ref="E75:F75"/>
    <mergeCell ref="E90:F90"/>
    <mergeCell ref="E91:F91"/>
    <mergeCell ref="E92:F92"/>
    <mergeCell ref="E86:F86"/>
    <mergeCell ref="E84:F84"/>
    <mergeCell ref="E82:F82"/>
    <mergeCell ref="E80:F80"/>
    <mergeCell ref="E98:F98"/>
    <mergeCell ref="E99:F99"/>
    <mergeCell ref="E100:F100"/>
    <mergeCell ref="E101:F101"/>
    <mergeCell ref="E102:F102"/>
    <mergeCell ref="E93:F93"/>
    <mergeCell ref="E94:F94"/>
  </mergeCells>
  <phoneticPr fontId="2"/>
  <dataValidations count="2">
    <dataValidation type="list" allowBlank="1" showInputMessage="1" showErrorMessage="1" sqref="B36 B38 B40 B34 B42:B70 B13:B29 B83:B113 B77 B79 B81 B75 B120 B122 B124 B118 B126:B153" xr:uid="{A3664DEE-9F2E-48EE-A3A0-C811FF244132}">
      <formula1>"○,　"</formula1>
    </dataValidation>
    <dataValidation type="list" allowBlank="1" showInputMessage="1" showErrorMessage="1" sqref="F36 F38 F40 F46 F48 F42 F77 F79 F81 F87 F89 F83 F120 F122 F124 F130 F132 F126" xr:uid="{3C95FCE5-DE63-48EB-8DA7-F293CF7F1AF6}">
      <formula1>"1,2,3,4,5,6,7,8,9,10"</formula1>
    </dataValidation>
  </dataValidations>
  <pageMargins left="0.7" right="0.7" top="0.75" bottom="0.75" header="0.3" footer="0.3"/>
  <pageSetup paperSize="9" scale="5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127528B18F436488EC44FB90313A343" ma:contentTypeVersion="12" ma:contentTypeDescription="新しいドキュメントを作成します。" ma:contentTypeScope="" ma:versionID="904004597b43be88e25ecd112437795a">
  <xsd:schema xmlns:xsd="http://www.w3.org/2001/XMLSchema" xmlns:xs="http://www.w3.org/2001/XMLSchema" xmlns:p="http://schemas.microsoft.com/office/2006/metadata/properties" xmlns:ns2="c89abb87-24ce-4f2b-a579-f40fd4070ce4" xmlns:ns3="491856dc-5733-4bf3-958b-07705ff61b3a" targetNamespace="http://schemas.microsoft.com/office/2006/metadata/properties" ma:root="true" ma:fieldsID="45e3127741d4010ddd0482847964bdbb" ns2:_="" ns3:_="">
    <xsd:import namespace="c89abb87-24ce-4f2b-a579-f40fd4070ce4"/>
    <xsd:import namespace="491856dc-5733-4bf3-958b-07705ff61b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abb87-24ce-4f2b-a579-f40fd4070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fe9f295f-e919-4720-b575-6026febe41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856dc-5733-4bf3-958b-07705ff61b3a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2ba3e48-9344-4444-a6b4-bf86302d7912}" ma:internalName="TaxCatchAll" ma:showField="CatchAllData" ma:web="491856dc-5733-4bf3-958b-07705ff61b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89abb87-24ce-4f2b-a579-f40fd4070ce4">
      <Terms xmlns="http://schemas.microsoft.com/office/infopath/2007/PartnerControls"/>
    </lcf76f155ced4ddcb4097134ff3c332f>
    <TaxCatchAll xmlns="491856dc-5733-4bf3-958b-07705ff61b3a" xsi:nil="true"/>
  </documentManagement>
</p:properties>
</file>

<file path=customXml/itemProps1.xml><?xml version="1.0" encoding="utf-8"?>
<ds:datastoreItem xmlns:ds="http://schemas.openxmlformats.org/officeDocument/2006/customXml" ds:itemID="{105273F9-5483-48B0-AFF0-9292E5E4123E}"/>
</file>

<file path=customXml/itemProps2.xml><?xml version="1.0" encoding="utf-8"?>
<ds:datastoreItem xmlns:ds="http://schemas.openxmlformats.org/officeDocument/2006/customXml" ds:itemID="{818DAC2E-9A23-4D02-A3AF-D3A9781B28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D23FAC-C0B4-48A7-A149-3645E4178F1E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a1eea7b0-2354-4063-b85b-41dbbb654c4c"/>
    <ds:schemaRef ds:uri="http://purl.org/dc/dcmitype/"/>
    <ds:schemaRef ds:uri="http://schemas.microsoft.com/office/infopath/2007/PartnerControls"/>
    <ds:schemaRef ds:uri="c8ae46a4-1088-4ccd-93fa-3c1f86a9918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価格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 Kiyoshi (鈴木 清)</dc:creator>
  <cp:keywords/>
  <dc:description/>
  <cp:lastModifiedBy>落合江里</cp:lastModifiedBy>
  <cp:revision/>
  <cp:lastPrinted>2022-06-22T02:30:37Z</cp:lastPrinted>
  <dcterms:created xsi:type="dcterms:W3CDTF">2021-05-12T07:36:57Z</dcterms:created>
  <dcterms:modified xsi:type="dcterms:W3CDTF">2024-03-14T04:49:51Z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0x010100B127528B18F436488EC44FB90313A343</vt:lpwstr>
  </property>
</Properties>
</file>