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550183\Downloads\"/>
    </mc:Choice>
  </mc:AlternateContent>
  <xr:revisionPtr revIDLastSave="0" documentId="8_{A607333D-AFAB-4483-BDDD-97D899254C91}" xr6:coauthVersionLast="47" xr6:coauthVersionMax="47" xr10:uidLastSave="{00000000-0000-0000-0000-000000000000}"/>
  <bookViews>
    <workbookView xWindow="-120" yWindow="-120" windowWidth="29040" windowHeight="15840" xr2:uid="{4D345C25-4B1C-455F-83F5-3CA6FFF4C674}"/>
  </bookViews>
  <sheets>
    <sheet name="価格" sheetId="5" r:id="rId1"/>
  </sheets>
  <definedNames>
    <definedName name="_xlnm._FilterDatabase" localSheetId="0" hidden="1">価格!$B$18:$I$42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5" l="1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8" i="5"/>
  <c r="G8" i="5"/>
</calcChain>
</file>

<file path=xl/sharedStrings.xml><?xml version="1.0" encoding="utf-8"?>
<sst xmlns="http://schemas.openxmlformats.org/spreadsheetml/2006/main" count="121" uniqueCount="93">
  <si>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</si>
  <si>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お勧めするコンバイン､オプションを事前に選択しているので、お客様の要望に合わせて変更をお願いします。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</si>
  <si>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</si>
  <si>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</si>
  <si>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</si>
  <si>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</si>
  <si>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</si>
  <si>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</si>
  <si>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コンバイン</t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</si>
  <si>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</si>
  <si>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</si>
  <si>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</si>
  <si>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</si>
  <si>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</si>
  <si>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○</t>
  </si>
  <si>
    <t>138PS</t>
    <phoneticPr fontId="2"/>
  </si>
  <si>
    <t>YH6135,A</t>
    <phoneticPr fontId="2"/>
  </si>
  <si>
    <t>QXJPUAM</t>
    <phoneticPr fontId="2"/>
  </si>
  <si>
    <t>A：オート仕様
J：湿田用クローラ
U：車体水平制御（UFO）
Q：キャビン
P：車体水平制御（前後UFO）
　　自動刈高さ（上昇のみ）
X：オーガシュータ
　　無線オーガリモコン
M：収穫量マッピング仕様</t>
    <phoneticPr fontId="2"/>
  </si>
  <si>
    <t>YH7135,A</t>
    <phoneticPr fontId="2"/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</si>
  <si>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</si>
  <si>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</si>
  <si>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</si>
  <si>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</si>
  <si>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　</t>
  </si>
  <si>
    <t>カッター</t>
  </si>
  <si>
    <t>拡散装置</t>
  </si>
  <si>
    <t>7J5247-05000</t>
    <phoneticPr fontId="2"/>
  </si>
  <si>
    <t>YH7135は標準装備</t>
    <rPh sb="7" eb="9">
      <t>ヒョウジュン</t>
    </rPh>
    <rPh sb="9" eb="11">
      <t>ソウビ</t>
    </rPh>
    <phoneticPr fontId="2"/>
  </si>
  <si>
    <t>結束機</t>
  </si>
  <si>
    <t>標準仕様（束寄無）</t>
  </si>
  <si>
    <t>KY-YH6135</t>
    <phoneticPr fontId="2"/>
  </si>
  <si>
    <t>束寄仕様</t>
  </si>
  <si>
    <t>KY-YH6135,T</t>
    <phoneticPr fontId="2"/>
  </si>
  <si>
    <t>束寄装置単体</t>
  </si>
  <si>
    <t>KYT</t>
    <phoneticPr fontId="2"/>
  </si>
  <si>
    <t>集束装置</t>
  </si>
  <si>
    <t>D-YH6115</t>
    <phoneticPr fontId="2"/>
  </si>
  <si>
    <t>水分計</t>
  </si>
  <si>
    <t>M-KIT6135</t>
    <phoneticPr fontId="2"/>
  </si>
  <si>
    <t>適応：M仕様のみ</t>
    <rPh sb="0" eb="2">
      <t>テキオウ</t>
    </rPh>
    <phoneticPr fontId="2"/>
  </si>
  <si>
    <t>OKデバイダ</t>
  </si>
  <si>
    <t>左</t>
  </si>
  <si>
    <t>OK-YH6115</t>
    <phoneticPr fontId="2"/>
  </si>
  <si>
    <t>適応：YH6135</t>
    <rPh sb="0" eb="2">
      <t>テキオウ</t>
    </rPh>
    <phoneticPr fontId="2"/>
  </si>
  <si>
    <t>OK-YH7115</t>
    <phoneticPr fontId="2"/>
  </si>
  <si>
    <t>適応：YH7135</t>
    <rPh sb="0" eb="2">
      <t>テキオウ</t>
    </rPh>
    <phoneticPr fontId="2"/>
  </si>
  <si>
    <t>右</t>
  </si>
  <si>
    <t>OK-YH6135,R</t>
    <phoneticPr fontId="2"/>
  </si>
  <si>
    <t>分草パイプ</t>
  </si>
  <si>
    <t>7S7673-19000</t>
    <phoneticPr fontId="2"/>
  </si>
  <si>
    <t>7S7673-19100</t>
    <phoneticPr fontId="2"/>
  </si>
  <si>
    <t>長稈対応キットA</t>
  </si>
  <si>
    <t>L-KITA,AG7114</t>
    <phoneticPr fontId="2"/>
  </si>
  <si>
    <t>長稈対応キットB</t>
  </si>
  <si>
    <t>L-KITB,YH6115</t>
    <phoneticPr fontId="2"/>
  </si>
  <si>
    <t>L-KITB,YH7115</t>
    <phoneticPr fontId="2"/>
  </si>
  <si>
    <t>延長オーガ</t>
  </si>
  <si>
    <t>ETG-YH6135</t>
    <phoneticPr fontId="2"/>
  </si>
  <si>
    <t>ラダー</t>
  </si>
  <si>
    <t>7S7673-99000</t>
    <phoneticPr fontId="2"/>
  </si>
  <si>
    <t>キャスター</t>
  </si>
  <si>
    <t>7E8540-98600</t>
    <phoneticPr fontId="2"/>
  </si>
  <si>
    <t>増設カメラ（刈取左前）</t>
  </si>
  <si>
    <t>C-KIT6115,ZZZ</t>
    <phoneticPr fontId="2"/>
  </si>
  <si>
    <t>下部ケースカバー</t>
  </si>
  <si>
    <t>UCC6,ZZZ</t>
    <phoneticPr fontId="2"/>
  </si>
  <si>
    <t>UCC7,ZZZ</t>
    <phoneticPr fontId="2"/>
  </si>
  <si>
    <t>種子こぎ胴回転キット</t>
  </si>
  <si>
    <t>T-KD6114,ZZZ</t>
    <phoneticPr fontId="2"/>
  </si>
  <si>
    <t>種子キット</t>
  </si>
  <si>
    <t>T-KIT470,ZZZ</t>
    <phoneticPr fontId="2"/>
  </si>
  <si>
    <t>カバーKIT（運転席シートカバー）</t>
  </si>
  <si>
    <t>7S7673-68300</t>
    <phoneticPr fontId="2"/>
  </si>
  <si>
    <t>ラジオKIT（Bluetooth対応オーディオ）</t>
  </si>
  <si>
    <t>7S7673-78500</t>
    <phoneticPr fontId="2"/>
  </si>
  <si>
    <t>RTK用受信端末</t>
    <phoneticPr fontId="2"/>
  </si>
  <si>
    <t>CFX-BOX,4G</t>
    <phoneticPr fontId="2"/>
  </si>
  <si>
    <t>別途、RTK年間使用料が必要。</t>
  </si>
  <si>
    <t>RTK年間使用料</t>
  </si>
  <si>
    <t>CFX-RTK4G</t>
    <phoneticPr fontId="2"/>
  </si>
  <si>
    <t>CFX-BOX用（初年度）</t>
  </si>
  <si>
    <t>CFX-RTK4G,2</t>
    <phoneticPr fontId="2"/>
  </si>
  <si>
    <t>CFX-BOX用（2年目以降）</t>
  </si>
  <si>
    <t>ハーネスキット（CFX-BOX）</t>
  </si>
  <si>
    <t>1A8620-99651</t>
    <phoneticPr fontId="2"/>
  </si>
  <si>
    <t>コンバインとCFX-BOX電源接続ハーネス。 
※ YT3R直進アシストトラクターと共用</t>
    <phoneticPr fontId="2"/>
  </si>
  <si>
    <t>ハーネスキット（デジタルムセン）</t>
  </si>
  <si>
    <t>1A8065-99840</t>
    <phoneticPr fontId="2"/>
  </si>
  <si>
    <t>シリアルカプラ6極→RS232C変換ハーネス。 デジタル簡易無線などへのシリアル出力用。</t>
  </si>
  <si>
    <t>タブレット用バッテリー</t>
  </si>
  <si>
    <t>1E6C75-88130</t>
    <phoneticPr fontId="2"/>
  </si>
  <si>
    <t>予備用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</si>
</sst>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0" fontId="3" fillId="0" borderId="23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6" fillId="0" borderId="1" xfId="1" applyFont="1" applyBorder="1">
      <alignment vertical="center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3" fillId="0" borderId="43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8" fontId="3" fillId="3" borderId="5" xfId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right" vertical="top" wrapText="1"/>
    </xf>
    <xf numFmtId="38" fontId="6" fillId="0" borderId="15" xfId="1" applyFont="1" applyFill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/>
    </xf>
    <xf numFmtId="3" fontId="6" fillId="0" borderId="47" xfId="0" applyNumberFormat="1" applyFont="1" applyBorder="1" applyAlignment="1">
      <alignment horizontal="right" vertical="top" wrapText="1"/>
    </xf>
    <xf numFmtId="38" fontId="6" fillId="0" borderId="47" xfId="1" applyFont="1" applyFill="1" applyBorder="1">
      <alignment vertical="center"/>
    </xf>
    <xf numFmtId="0" fontId="3" fillId="0" borderId="44" xfId="0" applyFont="1" applyBorder="1" applyAlignment="1">
      <alignment horizontal="left" vertical="center"/>
    </xf>
    <xf numFmtId="0" fontId="3" fillId="2" borderId="48" xfId="0" applyFont="1" applyFill="1" applyBorder="1" applyAlignment="1">
      <alignment horizontal="center" vertical="center"/>
    </xf>
    <xf numFmtId="3" fontId="6" fillId="0" borderId="51" xfId="0" applyNumberFormat="1" applyFont="1" applyBorder="1" applyAlignment="1">
      <alignment horizontal="right" vertical="top" wrapText="1"/>
    </xf>
    <xf numFmtId="38" fontId="6" fillId="0" borderId="51" xfId="1" applyFont="1" applyFill="1" applyBorder="1">
      <alignment vertical="center"/>
    </xf>
    <xf numFmtId="0" fontId="3" fillId="0" borderId="48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left" vertical="center" indent="1"/>
    </xf>
    <xf numFmtId="0" fontId="3" fillId="0" borderId="50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D617-8534-4578-B88A-2D9E308996EA}">
  <dimension ref="B2:I48"/>
  <sheetViews>
    <sheetView tabSelected="1" zoomScale="85" zoomScaleNormal="85" zoomScaleSheetLayoutView="85" workbookViewId="0">
      <selection activeCell="P40" sqref="P40"/>
    </sheetView>
  </sheetViews>
  <sheetFormatPr defaultColWidth="8.75" defaultRowHeight="15.75"/>
  <cols>
    <col min="1" max="1" width="2.25" style="1" customWidth="1"/>
    <col min="2" max="2" width="8.75" style="1"/>
    <col min="3" max="3" width="10.125" style="1" customWidth="1"/>
    <col min="4" max="4" width="20.875" style="1" customWidth="1"/>
    <col min="5" max="5" width="10.125" style="1" customWidth="1"/>
    <col min="6" max="6" width="9.75" style="1" customWidth="1"/>
    <col min="7" max="7" width="12.375" style="1" bestFit="1" customWidth="1"/>
    <col min="8" max="8" width="14.625" style="1" bestFit="1" customWidth="1"/>
    <col min="9" max="9" width="27.75" style="1" customWidth="1"/>
    <col min="10" max="16384" width="8.75" style="1"/>
  </cols>
  <sheetData>
    <row r="2" spans="2:9" ht="21">
      <c r="B2" s="19" t="s">
        <v>0</v>
      </c>
    </row>
    <row r="4" spans="2:9">
      <c r="B4" s="1" t="s">
        <v>1</v>
      </c>
    </row>
    <row r="5" spans="2:9" ht="16.5" thickBot="1">
      <c r="B5" s="10"/>
      <c r="C5" s="1" t="s">
        <v>2</v>
      </c>
    </row>
    <row r="6" spans="2:9">
      <c r="G6" s="69" t="s">
        <v>3</v>
      </c>
      <c r="H6" s="70"/>
    </row>
    <row r="7" spans="2:9" ht="16.5" thickBot="1">
      <c r="G7" s="5" t="s">
        <v>4</v>
      </c>
      <c r="H7" s="6" t="s">
        <v>5</v>
      </c>
    </row>
    <row r="8" spans="2:9" ht="34.5" customHeight="1" thickBot="1">
      <c r="D8" s="9"/>
      <c r="E8" s="71" t="s">
        <v>6</v>
      </c>
      <c r="F8" s="72"/>
      <c r="G8" s="8">
        <f>SUMIF(B:B,"○",G:G)</f>
        <v>20933300</v>
      </c>
      <c r="H8" s="7">
        <f>SUMIF(B:B,"○",H:H)</f>
        <v>23026630</v>
      </c>
    </row>
    <row r="9" spans="2:9">
      <c r="E9" s="1" t="s">
        <v>7</v>
      </c>
    </row>
    <row r="10" spans="2:9" ht="16.5" thickBot="1">
      <c r="B10" s="1" t="s">
        <v>8</v>
      </c>
    </row>
    <row r="11" spans="2:9" s="2" customFormat="1" ht="18.75" customHeight="1">
      <c r="B11" s="73" t="s">
        <v>9</v>
      </c>
      <c r="C11" s="79" t="s">
        <v>10</v>
      </c>
      <c r="D11" s="80"/>
      <c r="E11" s="75" t="s">
        <v>11</v>
      </c>
      <c r="F11" s="77" t="s">
        <v>12</v>
      </c>
      <c r="G11" s="69" t="s">
        <v>3</v>
      </c>
      <c r="H11" s="70"/>
      <c r="I11" s="83" t="s">
        <v>13</v>
      </c>
    </row>
    <row r="12" spans="2:9" s="2" customFormat="1" ht="19.5" customHeight="1" thickBot="1">
      <c r="B12" s="74"/>
      <c r="C12" s="81"/>
      <c r="D12" s="82"/>
      <c r="E12" s="76"/>
      <c r="F12" s="78"/>
      <c r="G12" s="5" t="s">
        <v>4</v>
      </c>
      <c r="H12" s="6" t="s">
        <v>5</v>
      </c>
      <c r="I12" s="84"/>
    </row>
    <row r="13" spans="2:9" ht="79.5" customHeight="1">
      <c r="B13" s="18" t="s">
        <v>14</v>
      </c>
      <c r="C13" s="79" t="s">
        <v>15</v>
      </c>
      <c r="D13" s="80"/>
      <c r="E13" s="34" t="s">
        <v>16</v>
      </c>
      <c r="F13" s="22" t="s">
        <v>17</v>
      </c>
      <c r="G13" s="27">
        <v>20560000</v>
      </c>
      <c r="H13" s="28">
        <v>22616000</v>
      </c>
      <c r="I13" s="93" t="s">
        <v>18</v>
      </c>
    </row>
    <row r="14" spans="2:9" ht="79.5" customHeight="1" thickBot="1">
      <c r="B14" s="15"/>
      <c r="C14" s="81"/>
      <c r="D14" s="82"/>
      <c r="E14" s="23" t="s">
        <v>19</v>
      </c>
      <c r="F14" s="24" t="s">
        <v>17</v>
      </c>
      <c r="G14" s="29">
        <v>21790000</v>
      </c>
      <c r="H14" s="30">
        <v>23969000</v>
      </c>
      <c r="I14" s="94"/>
    </row>
    <row r="16" spans="2:9" ht="16.5" thickBot="1">
      <c r="B16" s="1" t="s">
        <v>20</v>
      </c>
    </row>
    <row r="17" spans="2:9" s="2" customFormat="1">
      <c r="B17" s="85" t="s">
        <v>9</v>
      </c>
      <c r="C17" s="87" t="s">
        <v>21</v>
      </c>
      <c r="D17" s="31"/>
      <c r="E17" s="11" t="s">
        <v>11</v>
      </c>
      <c r="F17" s="12" t="s">
        <v>22</v>
      </c>
      <c r="G17" s="89" t="s">
        <v>3</v>
      </c>
      <c r="H17" s="90"/>
      <c r="I17" s="83" t="s">
        <v>13</v>
      </c>
    </row>
    <row r="18" spans="2:9" s="2" customFormat="1" ht="16.5" thickBot="1">
      <c r="B18" s="86"/>
      <c r="C18" s="88"/>
      <c r="D18" s="32"/>
      <c r="E18" s="91" t="s">
        <v>23</v>
      </c>
      <c r="F18" s="92"/>
      <c r="G18" s="3" t="s">
        <v>4</v>
      </c>
      <c r="H18" s="4" t="s">
        <v>5</v>
      </c>
      <c r="I18" s="84"/>
    </row>
    <row r="19" spans="2:9" ht="18" customHeight="1">
      <c r="B19" s="16" t="s">
        <v>24</v>
      </c>
      <c r="C19" s="13" t="s">
        <v>25</v>
      </c>
      <c r="D19" s="13" t="s">
        <v>26</v>
      </c>
      <c r="E19" s="60" t="s">
        <v>27</v>
      </c>
      <c r="F19" s="61"/>
      <c r="G19" s="21">
        <v>109000</v>
      </c>
      <c r="H19" s="20">
        <f>G19*1.1</f>
        <v>119900.00000000001</v>
      </c>
      <c r="I19" s="14" t="s">
        <v>28</v>
      </c>
    </row>
    <row r="20" spans="2:9" ht="18" customHeight="1">
      <c r="B20" s="16" t="s">
        <v>24</v>
      </c>
      <c r="C20" s="62" t="s">
        <v>29</v>
      </c>
      <c r="D20" s="17" t="s">
        <v>30</v>
      </c>
      <c r="E20" s="48" t="s">
        <v>31</v>
      </c>
      <c r="F20" s="49"/>
      <c r="G20" s="21">
        <v>729000</v>
      </c>
      <c r="H20" s="20">
        <f t="shared" ref="H20:H48" si="0">G20*1.1</f>
        <v>801900.00000000012</v>
      </c>
      <c r="I20" s="14"/>
    </row>
    <row r="21" spans="2:9" ht="18" customHeight="1">
      <c r="B21" s="16"/>
      <c r="C21" s="66"/>
      <c r="D21" s="17" t="s">
        <v>32</v>
      </c>
      <c r="E21" s="48" t="s">
        <v>33</v>
      </c>
      <c r="F21" s="49"/>
      <c r="G21" s="21">
        <v>780000</v>
      </c>
      <c r="H21" s="20">
        <f t="shared" si="0"/>
        <v>858000.00000000012</v>
      </c>
      <c r="I21" s="14"/>
    </row>
    <row r="22" spans="2:9" ht="18" customHeight="1">
      <c r="B22" s="16"/>
      <c r="C22" s="64"/>
      <c r="D22" s="17" t="s">
        <v>34</v>
      </c>
      <c r="E22" s="48" t="s">
        <v>35</v>
      </c>
      <c r="F22" s="49"/>
      <c r="G22" s="21">
        <v>51000</v>
      </c>
      <c r="H22" s="20">
        <f t="shared" si="0"/>
        <v>56100.000000000007</v>
      </c>
      <c r="I22" s="14"/>
    </row>
    <row r="23" spans="2:9" ht="18" customHeight="1">
      <c r="B23" s="16"/>
      <c r="C23" s="13" t="s">
        <v>36</v>
      </c>
      <c r="D23" s="13"/>
      <c r="E23" s="48" t="s">
        <v>37</v>
      </c>
      <c r="F23" s="49"/>
      <c r="G23" s="21">
        <v>98200</v>
      </c>
      <c r="H23" s="20">
        <f t="shared" si="0"/>
        <v>108020.00000000001</v>
      </c>
      <c r="I23" s="14"/>
    </row>
    <row r="24" spans="2:9" ht="18" customHeight="1">
      <c r="B24" s="16"/>
      <c r="C24" s="13" t="s">
        <v>38</v>
      </c>
      <c r="D24" s="13"/>
      <c r="E24" s="48" t="s">
        <v>39</v>
      </c>
      <c r="F24" s="49"/>
      <c r="G24" s="21">
        <v>710000</v>
      </c>
      <c r="H24" s="20">
        <f t="shared" si="0"/>
        <v>781000.00000000012</v>
      </c>
      <c r="I24" s="14" t="s">
        <v>40</v>
      </c>
    </row>
    <row r="25" spans="2:9" ht="18" customHeight="1">
      <c r="B25" s="16"/>
      <c r="C25" s="62" t="s">
        <v>41</v>
      </c>
      <c r="D25" s="67" t="s">
        <v>42</v>
      </c>
      <c r="E25" s="48" t="s">
        <v>43</v>
      </c>
      <c r="F25" s="49"/>
      <c r="G25" s="21">
        <v>251000</v>
      </c>
      <c r="H25" s="20">
        <f t="shared" si="0"/>
        <v>276100</v>
      </c>
      <c r="I25" s="14" t="s">
        <v>44</v>
      </c>
    </row>
    <row r="26" spans="2:9" ht="18" customHeight="1">
      <c r="B26" s="16"/>
      <c r="C26" s="66"/>
      <c r="D26" s="68"/>
      <c r="E26" s="48" t="s">
        <v>45</v>
      </c>
      <c r="F26" s="49"/>
      <c r="G26" s="21">
        <v>335000</v>
      </c>
      <c r="H26" s="20">
        <f t="shared" si="0"/>
        <v>368500.00000000006</v>
      </c>
      <c r="I26" s="14" t="s">
        <v>46</v>
      </c>
    </row>
    <row r="27" spans="2:9" ht="18" customHeight="1">
      <c r="B27" s="16"/>
      <c r="C27" s="64"/>
      <c r="D27" s="17" t="s">
        <v>47</v>
      </c>
      <c r="E27" s="48" t="s">
        <v>48</v>
      </c>
      <c r="F27" s="49"/>
      <c r="G27" s="21">
        <v>95600</v>
      </c>
      <c r="H27" s="20">
        <f t="shared" si="0"/>
        <v>105160.00000000001</v>
      </c>
      <c r="I27" s="14"/>
    </row>
    <row r="28" spans="2:9" ht="18" customHeight="1">
      <c r="B28" s="16"/>
      <c r="C28" s="62" t="s">
        <v>49</v>
      </c>
      <c r="D28" s="63"/>
      <c r="E28" s="48" t="s">
        <v>50</v>
      </c>
      <c r="F28" s="49"/>
      <c r="G28" s="21">
        <v>25800</v>
      </c>
      <c r="H28" s="20">
        <f t="shared" si="0"/>
        <v>28380.000000000004</v>
      </c>
      <c r="I28" s="14" t="s">
        <v>44</v>
      </c>
    </row>
    <row r="29" spans="2:9" ht="18" customHeight="1">
      <c r="B29" s="16"/>
      <c r="C29" s="64"/>
      <c r="D29" s="65"/>
      <c r="E29" s="48" t="s">
        <v>51</v>
      </c>
      <c r="F29" s="49"/>
      <c r="G29" s="21">
        <v>40700</v>
      </c>
      <c r="H29" s="20">
        <f t="shared" si="0"/>
        <v>44770</v>
      </c>
      <c r="I29" s="14" t="s">
        <v>46</v>
      </c>
    </row>
    <row r="30" spans="2:9" ht="18" customHeight="1">
      <c r="B30" s="16"/>
      <c r="C30" s="13" t="s">
        <v>52</v>
      </c>
      <c r="D30" s="13"/>
      <c r="E30" s="48" t="s">
        <v>53</v>
      </c>
      <c r="F30" s="49"/>
      <c r="G30" s="21">
        <v>232000</v>
      </c>
      <c r="H30" s="20">
        <f t="shared" si="0"/>
        <v>255200.00000000003</v>
      </c>
      <c r="I30" s="14"/>
    </row>
    <row r="31" spans="2:9" ht="18" customHeight="1">
      <c r="B31" s="16"/>
      <c r="C31" s="62" t="s">
        <v>54</v>
      </c>
      <c r="D31" s="63"/>
      <c r="E31" s="48" t="s">
        <v>55</v>
      </c>
      <c r="F31" s="49"/>
      <c r="G31" s="21">
        <v>116000</v>
      </c>
      <c r="H31" s="20">
        <f t="shared" si="0"/>
        <v>127600.00000000001</v>
      </c>
      <c r="I31" s="14" t="s">
        <v>44</v>
      </c>
    </row>
    <row r="32" spans="2:9" ht="18" customHeight="1">
      <c r="B32" s="16"/>
      <c r="C32" s="64"/>
      <c r="D32" s="65"/>
      <c r="E32" s="48" t="s">
        <v>56</v>
      </c>
      <c r="F32" s="49"/>
      <c r="G32" s="21">
        <v>116000</v>
      </c>
      <c r="H32" s="20">
        <f t="shared" si="0"/>
        <v>127600.00000000001</v>
      </c>
      <c r="I32" s="14" t="s">
        <v>46</v>
      </c>
    </row>
    <row r="33" spans="2:9" ht="18" customHeight="1">
      <c r="B33" s="16"/>
      <c r="C33" s="13" t="s">
        <v>57</v>
      </c>
      <c r="D33" s="13"/>
      <c r="E33" s="48" t="s">
        <v>58</v>
      </c>
      <c r="F33" s="49"/>
      <c r="G33" s="21">
        <v>78800</v>
      </c>
      <c r="H33" s="20">
        <f t="shared" si="0"/>
        <v>86680</v>
      </c>
      <c r="I33" s="14"/>
    </row>
    <row r="34" spans="2:9" ht="18" customHeight="1">
      <c r="B34" s="16" t="s">
        <v>14</v>
      </c>
      <c r="C34" s="13" t="s">
        <v>59</v>
      </c>
      <c r="D34" s="13"/>
      <c r="E34" s="48" t="s">
        <v>60</v>
      </c>
      <c r="F34" s="49"/>
      <c r="G34" s="21">
        <v>70300</v>
      </c>
      <c r="H34" s="20">
        <f t="shared" si="0"/>
        <v>77330</v>
      </c>
      <c r="I34" s="14"/>
    </row>
    <row r="35" spans="2:9" ht="18" customHeight="1">
      <c r="B35" s="16" t="s">
        <v>24</v>
      </c>
      <c r="C35" s="13" t="s">
        <v>61</v>
      </c>
      <c r="D35" s="13"/>
      <c r="E35" s="48" t="s">
        <v>62</v>
      </c>
      <c r="F35" s="49"/>
      <c r="G35" s="21">
        <v>28000</v>
      </c>
      <c r="H35" s="20">
        <f t="shared" si="0"/>
        <v>30800.000000000004</v>
      </c>
      <c r="I35" s="14"/>
    </row>
    <row r="36" spans="2:9" ht="18" customHeight="1">
      <c r="B36" s="16" t="s">
        <v>24</v>
      </c>
      <c r="C36" s="13" t="s">
        <v>63</v>
      </c>
      <c r="D36" s="13"/>
      <c r="E36" s="48" t="s">
        <v>64</v>
      </c>
      <c r="F36" s="49"/>
      <c r="G36" s="21">
        <v>57500</v>
      </c>
      <c r="H36" s="20">
        <f t="shared" si="0"/>
        <v>63250.000000000007</v>
      </c>
      <c r="I36" s="14"/>
    </row>
    <row r="37" spans="2:9" ht="18" customHeight="1">
      <c r="B37" s="16" t="s">
        <v>24</v>
      </c>
      <c r="C37" s="62" t="s">
        <v>65</v>
      </c>
      <c r="D37" s="63"/>
      <c r="E37" s="48" t="s">
        <v>66</v>
      </c>
      <c r="F37" s="49"/>
      <c r="G37" s="21">
        <v>39200</v>
      </c>
      <c r="H37" s="20">
        <f t="shared" si="0"/>
        <v>43120</v>
      </c>
      <c r="I37" s="14" t="s">
        <v>44</v>
      </c>
    </row>
    <row r="38" spans="2:9" ht="18" customHeight="1">
      <c r="B38" s="16" t="s">
        <v>24</v>
      </c>
      <c r="C38" s="64"/>
      <c r="D38" s="65"/>
      <c r="E38" s="48" t="s">
        <v>67</v>
      </c>
      <c r="F38" s="49"/>
      <c r="G38" s="21">
        <v>43600</v>
      </c>
      <c r="H38" s="20">
        <f t="shared" si="0"/>
        <v>47960.000000000007</v>
      </c>
      <c r="I38" s="14" t="s">
        <v>46</v>
      </c>
    </row>
    <row r="39" spans="2:9" ht="18" customHeight="1">
      <c r="B39" s="16" t="s">
        <v>24</v>
      </c>
      <c r="C39" s="13" t="s">
        <v>68</v>
      </c>
      <c r="D39" s="13"/>
      <c r="E39" s="48" t="s">
        <v>69</v>
      </c>
      <c r="F39" s="49"/>
      <c r="G39" s="21">
        <v>45400</v>
      </c>
      <c r="H39" s="20">
        <f t="shared" si="0"/>
        <v>49940.000000000007</v>
      </c>
      <c r="I39" s="14"/>
    </row>
    <row r="40" spans="2:9" ht="18" customHeight="1">
      <c r="B40" s="16" t="s">
        <v>24</v>
      </c>
      <c r="C40" s="13" t="s">
        <v>70</v>
      </c>
      <c r="D40" s="13"/>
      <c r="E40" s="48" t="s">
        <v>71</v>
      </c>
      <c r="F40" s="49"/>
      <c r="G40" s="21">
        <v>35900</v>
      </c>
      <c r="H40" s="20">
        <f t="shared" si="0"/>
        <v>39490</v>
      </c>
      <c r="I40" s="14"/>
    </row>
    <row r="41" spans="2:9" ht="18" customHeight="1">
      <c r="B41" s="16" t="s">
        <v>14</v>
      </c>
      <c r="C41" s="13" t="s">
        <v>72</v>
      </c>
      <c r="D41" s="13"/>
      <c r="E41" s="48" t="s">
        <v>73</v>
      </c>
      <c r="F41" s="49"/>
      <c r="G41" s="21">
        <v>26000</v>
      </c>
      <c r="H41" s="33">
        <f t="shared" si="0"/>
        <v>28600.000000000004</v>
      </c>
      <c r="I41" s="14"/>
    </row>
    <row r="42" spans="2:9" ht="18" customHeight="1">
      <c r="B42" s="16"/>
      <c r="C42" s="13" t="s">
        <v>74</v>
      </c>
      <c r="D42" s="13"/>
      <c r="E42" s="48" t="s">
        <v>75</v>
      </c>
      <c r="F42" s="49"/>
      <c r="G42" s="21">
        <v>36900</v>
      </c>
      <c r="H42" s="33">
        <f t="shared" si="0"/>
        <v>40590</v>
      </c>
      <c r="I42" s="14"/>
    </row>
    <row r="43" spans="2:9">
      <c r="B43" s="16" t="s">
        <v>14</v>
      </c>
      <c r="C43" s="13" t="s">
        <v>76</v>
      </c>
      <c r="D43" s="13"/>
      <c r="E43" s="48" t="s">
        <v>77</v>
      </c>
      <c r="F43" s="49"/>
      <c r="G43" s="21">
        <v>145000</v>
      </c>
      <c r="H43" s="33">
        <f t="shared" si="0"/>
        <v>159500</v>
      </c>
      <c r="I43" s="14" t="s">
        <v>78</v>
      </c>
    </row>
    <row r="44" spans="2:9">
      <c r="B44" s="38" t="s">
        <v>14</v>
      </c>
      <c r="C44" s="52" t="s">
        <v>79</v>
      </c>
      <c r="D44" s="53"/>
      <c r="E44" s="56" t="s">
        <v>80</v>
      </c>
      <c r="F44" s="57"/>
      <c r="G44" s="39">
        <v>66000</v>
      </c>
      <c r="H44" s="40">
        <f t="shared" si="0"/>
        <v>72600</v>
      </c>
      <c r="I44" s="41" t="s">
        <v>81</v>
      </c>
    </row>
    <row r="45" spans="2:9">
      <c r="B45" s="42" t="s">
        <v>14</v>
      </c>
      <c r="C45" s="54"/>
      <c r="D45" s="55"/>
      <c r="E45" s="58" t="s">
        <v>82</v>
      </c>
      <c r="F45" s="59"/>
      <c r="G45" s="43">
        <v>66000</v>
      </c>
      <c r="H45" s="44">
        <f t="shared" si="0"/>
        <v>72600</v>
      </c>
      <c r="I45" s="45" t="s">
        <v>83</v>
      </c>
    </row>
    <row r="46" spans="2:9" ht="63">
      <c r="B46" s="16"/>
      <c r="C46" s="13" t="s">
        <v>84</v>
      </c>
      <c r="D46" s="13"/>
      <c r="E46" s="48" t="s">
        <v>85</v>
      </c>
      <c r="F46" s="49"/>
      <c r="G46" s="47">
        <v>9600</v>
      </c>
      <c r="H46" s="33">
        <f t="shared" si="0"/>
        <v>10560</v>
      </c>
      <c r="I46" s="37" t="s">
        <v>86</v>
      </c>
    </row>
    <row r="47" spans="2:9" ht="47.25">
      <c r="B47" s="16"/>
      <c r="C47" s="13" t="s">
        <v>87</v>
      </c>
      <c r="D47" s="13"/>
      <c r="E47" s="48" t="s">
        <v>88</v>
      </c>
      <c r="F47" s="49"/>
      <c r="G47" s="46">
        <v>5000</v>
      </c>
      <c r="H47" s="33">
        <f t="shared" si="0"/>
        <v>5500</v>
      </c>
      <c r="I47" s="37" t="s">
        <v>89</v>
      </c>
    </row>
    <row r="48" spans="2:9" ht="16.5" thickBot="1">
      <c r="B48" s="15"/>
      <c r="C48" s="25" t="s">
        <v>90</v>
      </c>
      <c r="D48" s="25"/>
      <c r="E48" s="50" t="s">
        <v>91</v>
      </c>
      <c r="F48" s="51"/>
      <c r="G48" s="35">
        <v>83900</v>
      </c>
      <c r="H48" s="36">
        <f t="shared" si="0"/>
        <v>92290.000000000015</v>
      </c>
      <c r="I48" s="26" t="s">
        <v>92</v>
      </c>
    </row>
  </sheetData>
  <mergeCells count="52">
    <mergeCell ref="I11:I12"/>
    <mergeCell ref="B17:B18"/>
    <mergeCell ref="C17:C18"/>
    <mergeCell ref="G17:H17"/>
    <mergeCell ref="I17:I18"/>
    <mergeCell ref="E18:F18"/>
    <mergeCell ref="I13:I14"/>
    <mergeCell ref="C13:D14"/>
    <mergeCell ref="G6:H6"/>
    <mergeCell ref="E8:F8"/>
    <mergeCell ref="B11:B12"/>
    <mergeCell ref="E11:E12"/>
    <mergeCell ref="F11:F12"/>
    <mergeCell ref="G11:H11"/>
    <mergeCell ref="C11:D12"/>
    <mergeCell ref="E40:F40"/>
    <mergeCell ref="E41:F41"/>
    <mergeCell ref="E42:F42"/>
    <mergeCell ref="E30:F30"/>
    <mergeCell ref="E37:F37"/>
    <mergeCell ref="E34:F34"/>
    <mergeCell ref="E35:F35"/>
    <mergeCell ref="E36:F36"/>
    <mergeCell ref="E31:F31"/>
    <mergeCell ref="E32:F32"/>
    <mergeCell ref="E33:F33"/>
    <mergeCell ref="E38:F38"/>
    <mergeCell ref="E39:F39"/>
    <mergeCell ref="C31:D32"/>
    <mergeCell ref="C37:D38"/>
    <mergeCell ref="C28:D29"/>
    <mergeCell ref="C25:C27"/>
    <mergeCell ref="C20:C22"/>
    <mergeCell ref="D25:D26"/>
    <mergeCell ref="E19:F19"/>
    <mergeCell ref="E20:F20"/>
    <mergeCell ref="E29:F29"/>
    <mergeCell ref="E21:F21"/>
    <mergeCell ref="E25:F25"/>
    <mergeCell ref="E27:F27"/>
    <mergeCell ref="E28:F28"/>
    <mergeCell ref="E23:F23"/>
    <mergeCell ref="E22:F22"/>
    <mergeCell ref="E24:F24"/>
    <mergeCell ref="E26:F26"/>
    <mergeCell ref="E47:F47"/>
    <mergeCell ref="E48:F48"/>
    <mergeCell ref="C44:D45"/>
    <mergeCell ref="E43:F43"/>
    <mergeCell ref="E44:F44"/>
    <mergeCell ref="E45:F45"/>
    <mergeCell ref="E46:F46"/>
  </mergeCells>
  <phoneticPr fontId="2"/>
  <dataValidations count="1">
    <dataValidation type="list" allowBlank="1" showInputMessage="1" showErrorMessage="1" sqref="B13:B15 B19:B41 B42:B48" xr:uid="{91F45B7A-133D-4852-91AB-1AE01BF6038D}">
      <formula1>"○,　"</formula1>
    </dataValidation>
  </dataValidation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ACF36780-D2AB-49EA-8EC9-18412DB89F0E}"/>
</file>

<file path=customXml/itemProps2.xml><?xml version="1.0" encoding="utf-8"?>
<ds:datastoreItem xmlns:ds="http://schemas.openxmlformats.org/officeDocument/2006/customXml" ds:itemID="{818DAC2E-9A23-4D02-A3AF-D3A9781B285F}"/>
</file>

<file path=customXml/itemProps3.xml><?xml version="1.0" encoding="utf-8"?>
<ds:datastoreItem xmlns:ds="http://schemas.openxmlformats.org/officeDocument/2006/customXml" ds:itemID="{0AD23FAC-C0B4-48A7-A149-3645E4178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/>
  <cp:revision/>
  <dcterms:created xsi:type="dcterms:W3CDTF">2021-05-12T07:36:57Z</dcterms:created>
  <dcterms:modified xsi:type="dcterms:W3CDTF">2024-07-17T06:33:55Z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