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落合江里\Desktop\進行中\オンライン商談改訂_2404\オンライン商談エクセル改訂用_240306\OK\"/>
    </mc:Choice>
  </mc:AlternateContent>
  <xr:revisionPtr revIDLastSave="0" documentId="13_ncr:1_{4AA1F792-1E9F-4659-8F91-9C7EF6CB2F57}" xr6:coauthVersionLast="47" xr6:coauthVersionMax="47" xr10:uidLastSave="{00000000-0000-0000-0000-000000000000}"/>
  <bookViews>
    <workbookView xWindow="32430" yWindow="1035" windowWidth="21600" windowHeight="11385" xr2:uid="{4D345C25-4B1C-455F-83F5-3CA6FFF4C674}"/>
  </bookViews>
  <sheets>
    <sheet name="価格" sheetId="5" r:id="rId1"/>
  </sheets>
  <definedNames>
    <definedName name="_xlnm._FilterDatabase" localSheetId="0" hidden="1">価格!$B$21:$I$45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5" l="1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8" i="5"/>
  <c r="G8" i="5"/>
</calcChain>
</file>

<file path=xl/sharedStrings.xml><?xml version="1.0" encoding="utf-8"?>
<sst xmlns="http://schemas.openxmlformats.org/spreadsheetml/2006/main" count="105" uniqueCount="78">
  <si>
    <t>黄色内をプルダウンで選択してください。</t>
    <rPh sb="0" eb="2">
      <t>キイロ</t>
    </rPh>
    <rPh sb="2" eb="3">
      <t>ナイ</t>
    </rPh>
    <rPh sb="10" eb="12">
      <t>センタク</t>
    </rPh>
    <phoneticPr fontId="2"/>
  </si>
  <si>
    <t>メーカー希望小売価格</t>
  </si>
  <si>
    <t>（税抜・円）</t>
  </si>
  <si>
    <t>(10%税込・円)</t>
    <phoneticPr fontId="2"/>
  </si>
  <si>
    <t>合計</t>
    <rPh sb="0" eb="2">
      <t>ゴウケイ</t>
    </rPh>
    <phoneticPr fontId="2"/>
  </si>
  <si>
    <t>※オプションを取り付ける場合、別途取付工賃が発生する場合があります。</t>
  </si>
  <si>
    <t>選択</t>
    <rPh sb="0" eb="2">
      <t>センタク</t>
    </rPh>
    <phoneticPr fontId="2"/>
  </si>
  <si>
    <t>エンジン馬力(PS)</t>
    <rPh sb="4" eb="6">
      <t>バリキ</t>
    </rPh>
    <phoneticPr fontId="2"/>
  </si>
  <si>
    <t>販売型式</t>
    <phoneticPr fontId="2"/>
  </si>
  <si>
    <t>仕様</t>
  </si>
  <si>
    <t>備考</t>
  </si>
  <si>
    <t>　</t>
  </si>
  <si>
    <t>○</t>
  </si>
  <si>
    <t>オプション</t>
    <phoneticPr fontId="2"/>
  </si>
  <si>
    <t>品名</t>
    <rPh sb="0" eb="2">
      <t>ヒンメイ</t>
    </rPh>
    <phoneticPr fontId="2"/>
  </si>
  <si>
    <t>仕様</t>
    <phoneticPr fontId="2"/>
  </si>
  <si>
    <t>又は商品コード</t>
    <rPh sb="0" eb="1">
      <t>マタ</t>
    </rPh>
    <rPh sb="2" eb="4">
      <t>ショウヒン</t>
    </rPh>
    <phoneticPr fontId="2"/>
  </si>
  <si>
    <t>ファイルを開いた際、「保護ビュー」が表示された場合は、「編集を有効にする」を押してください。</t>
    <rPh sb="5" eb="6">
      <t>ヒラ</t>
    </rPh>
    <rPh sb="8" eb="9">
      <t>サイ</t>
    </rPh>
    <phoneticPr fontId="2"/>
  </si>
  <si>
    <t>J：湿田用クローラ
U：車体水平制御（UFO）
Q：キャビン
P：車体水平制御（前後UFO）
　　自動刈高さ（上昇のみ）
X：オーガシュータ
　　無線オーガリモコン
M：収穫量マッピング仕様</t>
    <phoneticPr fontId="2"/>
  </si>
  <si>
    <t>YH6135</t>
    <phoneticPr fontId="2"/>
  </si>
  <si>
    <t>YH7135</t>
    <phoneticPr fontId="2"/>
  </si>
  <si>
    <t>QXJPU</t>
    <phoneticPr fontId="2"/>
  </si>
  <si>
    <t>QXJNPUM</t>
    <phoneticPr fontId="2"/>
  </si>
  <si>
    <t>QXJPUM</t>
    <phoneticPr fontId="2"/>
  </si>
  <si>
    <t>カッター</t>
  </si>
  <si>
    <t>拡散装置</t>
  </si>
  <si>
    <t>結束機</t>
  </si>
  <si>
    <t>標準仕様（束寄無）</t>
  </si>
  <si>
    <t>束寄仕様</t>
  </si>
  <si>
    <t>束寄装置単体</t>
  </si>
  <si>
    <t>集束装置</t>
  </si>
  <si>
    <t>水分計</t>
  </si>
  <si>
    <t>OKデバイダ</t>
  </si>
  <si>
    <t>左</t>
  </si>
  <si>
    <t>右</t>
  </si>
  <si>
    <t>分草パイプ</t>
  </si>
  <si>
    <t>長稈対応キットA</t>
  </si>
  <si>
    <t>長稈対応キットB</t>
  </si>
  <si>
    <t>延長オーガ</t>
  </si>
  <si>
    <t>ラダー</t>
  </si>
  <si>
    <t>キャスター</t>
  </si>
  <si>
    <t>増設カメラ（刈取左前）</t>
  </si>
  <si>
    <t>下部ケースカバー</t>
  </si>
  <si>
    <t>種子こぎ胴回転キット</t>
  </si>
  <si>
    <t>種子キット</t>
  </si>
  <si>
    <t>カバーKIT（運転席シートカバー）</t>
  </si>
  <si>
    <t>ラジオKIT（Bluetooth対応オーディオ）</t>
  </si>
  <si>
    <t>YH7135は標準装備</t>
    <rPh sb="7" eb="9">
      <t>ヒョウジュン</t>
    </rPh>
    <rPh sb="9" eb="11">
      <t>ソウビ</t>
    </rPh>
    <phoneticPr fontId="2"/>
  </si>
  <si>
    <t>適応：M仕様のみ</t>
    <rPh sb="0" eb="2">
      <t>テキオウ</t>
    </rPh>
    <phoneticPr fontId="2"/>
  </si>
  <si>
    <t>適応：YH6135</t>
    <rPh sb="0" eb="2">
      <t>テキオウ</t>
    </rPh>
    <phoneticPr fontId="2"/>
  </si>
  <si>
    <t>適応：YH7135</t>
    <rPh sb="0" eb="2">
      <t>テキオウ</t>
    </rPh>
    <phoneticPr fontId="2"/>
  </si>
  <si>
    <t>138PS</t>
    <phoneticPr fontId="2"/>
  </si>
  <si>
    <t>7J5247-05000</t>
    <phoneticPr fontId="2"/>
  </si>
  <si>
    <t>KY-YH6135</t>
    <phoneticPr fontId="2"/>
  </si>
  <si>
    <t>M-KIT6135</t>
    <phoneticPr fontId="2"/>
  </si>
  <si>
    <t>OK-YH6135,R</t>
    <phoneticPr fontId="2"/>
  </si>
  <si>
    <t>7S7673-19000</t>
    <phoneticPr fontId="2"/>
  </si>
  <si>
    <t>7S7673-19100</t>
    <phoneticPr fontId="2"/>
  </si>
  <si>
    <t>ETG-YH6135</t>
    <phoneticPr fontId="2"/>
  </si>
  <si>
    <t>7S7673-99000</t>
    <phoneticPr fontId="2"/>
  </si>
  <si>
    <t>7E8540-98600</t>
    <phoneticPr fontId="2"/>
  </si>
  <si>
    <t>7S7673-68300</t>
    <phoneticPr fontId="2"/>
  </si>
  <si>
    <t>7S7673-78500</t>
    <phoneticPr fontId="2"/>
  </si>
  <si>
    <t>お勧めするコンバイン､オプションを事前に選択しているので、お客様の要望に合わせて変更をお願いします。</t>
    <rPh sb="1" eb="2">
      <t>スス</t>
    </rPh>
    <rPh sb="17" eb="19">
      <t>ジゼン</t>
    </rPh>
    <rPh sb="20" eb="22">
      <t>センタク</t>
    </rPh>
    <rPh sb="30" eb="32">
      <t>キャクサマ</t>
    </rPh>
    <rPh sb="33" eb="35">
      <t>ヨウボウ</t>
    </rPh>
    <rPh sb="36" eb="37">
      <t>ア</t>
    </rPh>
    <rPh sb="40" eb="42">
      <t>ヘンコウ</t>
    </rPh>
    <rPh sb="44" eb="45">
      <t>ネガ</t>
    </rPh>
    <phoneticPr fontId="2"/>
  </si>
  <si>
    <t>コンバイン</t>
  </si>
  <si>
    <t>L-KITB,YH6115</t>
    <phoneticPr fontId="2"/>
  </si>
  <si>
    <t>KY-YH6135,T</t>
    <phoneticPr fontId="2"/>
  </si>
  <si>
    <t>KYT</t>
    <phoneticPr fontId="2"/>
  </si>
  <si>
    <t>D-YH6115</t>
    <phoneticPr fontId="2"/>
  </si>
  <si>
    <t>OK-YH6115</t>
    <phoneticPr fontId="2"/>
  </si>
  <si>
    <t>OK-YH7115</t>
    <phoneticPr fontId="2"/>
  </si>
  <si>
    <t>L-KITA,AG7114</t>
    <phoneticPr fontId="2"/>
  </si>
  <si>
    <t>L-KITB,YH7115</t>
    <phoneticPr fontId="2"/>
  </si>
  <si>
    <t>C-KIT6115,ZZZ</t>
    <phoneticPr fontId="2"/>
  </si>
  <si>
    <t>UCC6,ZZZ</t>
    <phoneticPr fontId="2"/>
  </si>
  <si>
    <t>UCC7,ZZZ</t>
    <phoneticPr fontId="2"/>
  </si>
  <si>
    <t>T-KD6114,ZZZ</t>
    <phoneticPr fontId="2"/>
  </si>
  <si>
    <t>T-KIT470,ZZZ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</si>
</sst>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333333"/>
      <name val="Meiryo UI"/>
      <family val="3"/>
      <charset val="128"/>
    </font>
    <font>
      <sz val="16"/>
      <color rgb="FFC00000"/>
      <name val="Meiryo UI"/>
      <family val="3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38" fontId="3" fillId="0" borderId="22" xfId="1" applyFont="1" applyBorder="1">
      <alignment vertical="center"/>
    </xf>
    <xf numFmtId="38" fontId="3" fillId="0" borderId="23" xfId="1" applyFont="1" applyBorder="1">
      <alignment vertical="center"/>
    </xf>
    <xf numFmtId="0" fontId="3" fillId="0" borderId="24" xfId="0" applyFont="1" applyBorder="1">
      <alignment vertical="center"/>
    </xf>
    <xf numFmtId="0" fontId="3" fillId="2" borderId="0" xfId="0" applyFont="1" applyFill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3" xfId="0" applyFont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38" fontId="6" fillId="0" borderId="1" xfId="1" applyFont="1" applyBorder="1">
      <alignment vertical="center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horizontal="left"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0" xfId="0" applyFont="1" applyBorder="1" applyAlignment="1">
      <alignment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47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8" xfId="0" applyFont="1" applyBorder="1">
      <alignment vertical="center"/>
    </xf>
    <xf numFmtId="3" fontId="6" fillId="0" borderId="16" xfId="0" applyNumberFormat="1" applyFont="1" applyBorder="1" applyAlignment="1">
      <alignment horizontal="right" vertical="top" wrapText="1"/>
    </xf>
    <xf numFmtId="38" fontId="6" fillId="0" borderId="16" xfId="1" applyFont="1" applyBorder="1">
      <alignment vertical="center"/>
    </xf>
    <xf numFmtId="0" fontId="3" fillId="0" borderId="11" xfId="0" applyFont="1" applyBorder="1" applyAlignment="1">
      <alignment horizontal="left" vertical="center"/>
    </xf>
    <xf numFmtId="38" fontId="3" fillId="0" borderId="2" xfId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 wrapText="1"/>
    </xf>
    <xf numFmtId="38" fontId="3" fillId="3" borderId="4" xfId="1" applyFont="1" applyFill="1" applyBorder="1" applyAlignment="1">
      <alignment horizontal="right" vertical="center"/>
    </xf>
    <xf numFmtId="3" fontId="4" fillId="4" borderId="5" xfId="0" applyNumberFormat="1" applyFont="1" applyFill="1" applyBorder="1" applyAlignment="1">
      <alignment horizontal="right" vertical="center" wrapText="1"/>
    </xf>
    <xf numFmtId="38" fontId="3" fillId="3" borderId="6" xfId="1" applyFont="1" applyFill="1" applyBorder="1" applyAlignment="1">
      <alignment horizontal="right" vertical="center"/>
    </xf>
    <xf numFmtId="3" fontId="4" fillId="4" borderId="7" xfId="0" applyNumberFormat="1" applyFont="1" applyFill="1" applyBorder="1" applyAlignment="1">
      <alignment horizontal="right" vertical="center" wrapText="1"/>
    </xf>
    <xf numFmtId="0" fontId="3" fillId="0" borderId="43" xfId="0" applyFont="1" applyBorder="1" applyAlignment="1">
      <alignment horizontal="left" vertical="center" indent="1"/>
    </xf>
    <xf numFmtId="0" fontId="3" fillId="0" borderId="44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top" wrapText="1"/>
    </xf>
    <xf numFmtId="38" fontId="6" fillId="0" borderId="1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BD617-8534-4578-B88A-2D9E308996EA}">
  <dimension ref="B2:I45"/>
  <sheetViews>
    <sheetView tabSelected="1" zoomScale="85" zoomScaleNormal="85" zoomScaleSheetLayoutView="85" workbookViewId="0">
      <selection activeCell="M40" sqref="M40"/>
    </sheetView>
  </sheetViews>
  <sheetFormatPr defaultColWidth="8.75" defaultRowHeight="15.75" x14ac:dyDescent="0.4"/>
  <cols>
    <col min="1" max="1" width="2.25" style="1" customWidth="1"/>
    <col min="2" max="2" width="8.75" style="1"/>
    <col min="3" max="3" width="10.125" style="1" customWidth="1"/>
    <col min="4" max="4" width="20.875" style="1" customWidth="1"/>
    <col min="5" max="5" width="10.125" style="1" customWidth="1"/>
    <col min="6" max="6" width="9.75" style="1" customWidth="1"/>
    <col min="7" max="7" width="12.375" style="1" bestFit="1" customWidth="1"/>
    <col min="8" max="8" width="14.625" style="1" bestFit="1" customWidth="1"/>
    <col min="9" max="9" width="27.75" style="1" customWidth="1"/>
    <col min="10" max="16384" width="8.75" style="1"/>
  </cols>
  <sheetData>
    <row r="2" spans="2:9" ht="21" x14ac:dyDescent="0.4">
      <c r="B2" s="20" t="s">
        <v>17</v>
      </c>
    </row>
    <row r="4" spans="2:9" x14ac:dyDescent="0.4">
      <c r="B4" s="1" t="s">
        <v>63</v>
      </c>
    </row>
    <row r="5" spans="2:9" ht="16.5" thickBot="1" x14ac:dyDescent="0.45">
      <c r="B5" s="10"/>
      <c r="C5" s="1" t="s">
        <v>0</v>
      </c>
    </row>
    <row r="6" spans="2:9" x14ac:dyDescent="0.4">
      <c r="G6" s="56" t="s">
        <v>1</v>
      </c>
      <c r="H6" s="57"/>
    </row>
    <row r="7" spans="2:9" ht="16.5" thickBot="1" x14ac:dyDescent="0.45">
      <c r="G7" s="5" t="s">
        <v>2</v>
      </c>
      <c r="H7" s="6" t="s">
        <v>3</v>
      </c>
    </row>
    <row r="8" spans="2:9" ht="34.5" customHeight="1" thickBot="1" x14ac:dyDescent="0.45">
      <c r="D8" s="9"/>
      <c r="E8" s="58" t="s">
        <v>4</v>
      </c>
      <c r="F8" s="59"/>
      <c r="G8" s="8">
        <f>SUMIF(B:B,"○",G:G)</f>
        <v>19256300</v>
      </c>
      <c r="H8" s="7">
        <f>SUMIF(B:B,"○",H:H)</f>
        <v>21181930</v>
      </c>
    </row>
    <row r="9" spans="2:9" x14ac:dyDescent="0.4">
      <c r="E9" s="1" t="s">
        <v>5</v>
      </c>
    </row>
    <row r="10" spans="2:9" ht="16.5" thickBot="1" x14ac:dyDescent="0.45">
      <c r="B10" s="1" t="s">
        <v>64</v>
      </c>
    </row>
    <row r="11" spans="2:9" s="2" customFormat="1" ht="18.75" customHeight="1" x14ac:dyDescent="0.4">
      <c r="B11" s="60" t="s">
        <v>6</v>
      </c>
      <c r="C11" s="66" t="s">
        <v>7</v>
      </c>
      <c r="D11" s="67"/>
      <c r="E11" s="62" t="s">
        <v>8</v>
      </c>
      <c r="F11" s="64" t="s">
        <v>9</v>
      </c>
      <c r="G11" s="56" t="s">
        <v>1</v>
      </c>
      <c r="H11" s="57"/>
      <c r="I11" s="70" t="s">
        <v>10</v>
      </c>
    </row>
    <row r="12" spans="2:9" s="2" customFormat="1" ht="19.5" customHeight="1" thickBot="1" x14ac:dyDescent="0.45">
      <c r="B12" s="61"/>
      <c r="C12" s="68"/>
      <c r="D12" s="69"/>
      <c r="E12" s="63"/>
      <c r="F12" s="65"/>
      <c r="G12" s="5" t="s">
        <v>2</v>
      </c>
      <c r="H12" s="6" t="s">
        <v>3</v>
      </c>
      <c r="I12" s="71"/>
    </row>
    <row r="13" spans="2:9" ht="25.5" customHeight="1" x14ac:dyDescent="0.4">
      <c r="B13" s="19" t="s">
        <v>11</v>
      </c>
      <c r="C13" s="66" t="s">
        <v>51</v>
      </c>
      <c r="D13" s="67"/>
      <c r="E13" s="29" t="s">
        <v>19</v>
      </c>
      <c r="F13" s="23" t="s">
        <v>21</v>
      </c>
      <c r="G13" s="37">
        <v>18790000</v>
      </c>
      <c r="H13" s="38">
        <v>20669000</v>
      </c>
      <c r="I13" s="80" t="s">
        <v>18</v>
      </c>
    </row>
    <row r="14" spans="2:9" ht="25.5" customHeight="1" x14ac:dyDescent="0.4">
      <c r="B14" s="16"/>
      <c r="C14" s="83"/>
      <c r="D14" s="84"/>
      <c r="E14" s="30"/>
      <c r="F14" s="25" t="s">
        <v>22</v>
      </c>
      <c r="G14" s="39">
        <v>19060000</v>
      </c>
      <c r="H14" s="40">
        <v>20966000</v>
      </c>
      <c r="I14" s="81"/>
    </row>
    <row r="15" spans="2:9" ht="25.5" customHeight="1" x14ac:dyDescent="0.4">
      <c r="B15" s="18" t="s">
        <v>12</v>
      </c>
      <c r="C15" s="83"/>
      <c r="D15" s="84"/>
      <c r="E15" s="24"/>
      <c r="F15" s="26" t="s">
        <v>23</v>
      </c>
      <c r="G15" s="39">
        <v>19160000</v>
      </c>
      <c r="H15" s="40">
        <v>21076000</v>
      </c>
      <c r="I15" s="81"/>
    </row>
    <row r="16" spans="2:9" ht="25.5" customHeight="1" x14ac:dyDescent="0.4">
      <c r="B16" s="16"/>
      <c r="C16" s="83"/>
      <c r="D16" s="84"/>
      <c r="E16" s="30" t="s">
        <v>20</v>
      </c>
      <c r="F16" s="25" t="s">
        <v>21</v>
      </c>
      <c r="G16" s="39">
        <v>20020000</v>
      </c>
      <c r="H16" s="40">
        <v>22022000</v>
      </c>
      <c r="I16" s="81"/>
    </row>
    <row r="17" spans="2:9" ht="25.5" customHeight="1" thickBot="1" x14ac:dyDescent="0.45">
      <c r="B17" s="15"/>
      <c r="C17" s="68"/>
      <c r="D17" s="69"/>
      <c r="E17" s="27"/>
      <c r="F17" s="28" t="s">
        <v>23</v>
      </c>
      <c r="G17" s="41">
        <v>20390000</v>
      </c>
      <c r="H17" s="42">
        <v>22429000</v>
      </c>
      <c r="I17" s="82"/>
    </row>
    <row r="19" spans="2:9" ht="16.5" thickBot="1" x14ac:dyDescent="0.45">
      <c r="B19" s="1" t="s">
        <v>13</v>
      </c>
    </row>
    <row r="20" spans="2:9" s="2" customFormat="1" x14ac:dyDescent="0.4">
      <c r="B20" s="72" t="s">
        <v>6</v>
      </c>
      <c r="C20" s="74" t="s">
        <v>14</v>
      </c>
      <c r="D20" s="31"/>
      <c r="E20" s="11" t="s">
        <v>8</v>
      </c>
      <c r="F20" s="12" t="s">
        <v>15</v>
      </c>
      <c r="G20" s="76" t="s">
        <v>1</v>
      </c>
      <c r="H20" s="77"/>
      <c r="I20" s="70" t="s">
        <v>10</v>
      </c>
    </row>
    <row r="21" spans="2:9" s="2" customFormat="1" ht="16.5" thickBot="1" x14ac:dyDescent="0.45">
      <c r="B21" s="73"/>
      <c r="C21" s="75"/>
      <c r="D21" s="32"/>
      <c r="E21" s="78" t="s">
        <v>16</v>
      </c>
      <c r="F21" s="79"/>
      <c r="G21" s="3" t="s">
        <v>2</v>
      </c>
      <c r="H21" s="4" t="s">
        <v>3</v>
      </c>
      <c r="I21" s="71"/>
    </row>
    <row r="22" spans="2:9" ht="18" customHeight="1" x14ac:dyDescent="0.4">
      <c r="B22" s="16" t="s">
        <v>11</v>
      </c>
      <c r="C22" s="13" t="s">
        <v>24</v>
      </c>
      <c r="D22" s="13" t="s">
        <v>25</v>
      </c>
      <c r="E22" s="43" t="s">
        <v>52</v>
      </c>
      <c r="F22" s="44"/>
      <c r="G22" s="22">
        <v>109000</v>
      </c>
      <c r="H22" s="21">
        <f>G22*1.1</f>
        <v>119900.00000000001</v>
      </c>
      <c r="I22" s="14" t="s">
        <v>47</v>
      </c>
    </row>
    <row r="23" spans="2:9" ht="18" customHeight="1" x14ac:dyDescent="0.4">
      <c r="B23" s="16" t="s">
        <v>11</v>
      </c>
      <c r="C23" s="47" t="s">
        <v>26</v>
      </c>
      <c r="D23" s="17" t="s">
        <v>27</v>
      </c>
      <c r="E23" s="45" t="s">
        <v>53</v>
      </c>
      <c r="F23" s="46"/>
      <c r="G23" s="22">
        <v>729000</v>
      </c>
      <c r="H23" s="21">
        <f t="shared" ref="H23:H45" si="0">G23*1.1</f>
        <v>801900.00000000012</v>
      </c>
      <c r="I23" s="14"/>
    </row>
    <row r="24" spans="2:9" ht="18" customHeight="1" x14ac:dyDescent="0.4">
      <c r="B24" s="16"/>
      <c r="C24" s="51"/>
      <c r="D24" s="17" t="s">
        <v>28</v>
      </c>
      <c r="E24" s="45" t="s">
        <v>66</v>
      </c>
      <c r="F24" s="46"/>
      <c r="G24" s="22">
        <v>780000</v>
      </c>
      <c r="H24" s="21">
        <f t="shared" si="0"/>
        <v>858000.00000000012</v>
      </c>
      <c r="I24" s="14"/>
    </row>
    <row r="25" spans="2:9" ht="18" customHeight="1" x14ac:dyDescent="0.4">
      <c r="B25" s="16"/>
      <c r="C25" s="49"/>
      <c r="D25" s="17" t="s">
        <v>29</v>
      </c>
      <c r="E25" s="45" t="s">
        <v>67</v>
      </c>
      <c r="F25" s="46"/>
      <c r="G25" s="22">
        <v>51000</v>
      </c>
      <c r="H25" s="21">
        <f t="shared" si="0"/>
        <v>56100.000000000007</v>
      </c>
      <c r="I25" s="14"/>
    </row>
    <row r="26" spans="2:9" ht="18" customHeight="1" x14ac:dyDescent="0.4">
      <c r="B26" s="16"/>
      <c r="C26" s="13" t="s">
        <v>30</v>
      </c>
      <c r="D26" s="13"/>
      <c r="E26" s="45" t="s">
        <v>68</v>
      </c>
      <c r="F26" s="46"/>
      <c r="G26" s="22">
        <v>98200</v>
      </c>
      <c r="H26" s="21">
        <f t="shared" si="0"/>
        <v>108020.00000000001</v>
      </c>
      <c r="I26" s="14"/>
    </row>
    <row r="27" spans="2:9" ht="18" customHeight="1" x14ac:dyDescent="0.4">
      <c r="B27" s="16"/>
      <c r="C27" s="13" t="s">
        <v>31</v>
      </c>
      <c r="D27" s="13"/>
      <c r="E27" s="45" t="s">
        <v>54</v>
      </c>
      <c r="F27" s="46"/>
      <c r="G27" s="22">
        <v>710000</v>
      </c>
      <c r="H27" s="21">
        <f t="shared" si="0"/>
        <v>781000.00000000012</v>
      </c>
      <c r="I27" s="14" t="s">
        <v>48</v>
      </c>
    </row>
    <row r="28" spans="2:9" ht="18" customHeight="1" x14ac:dyDescent="0.4">
      <c r="B28" s="16"/>
      <c r="C28" s="47" t="s">
        <v>32</v>
      </c>
      <c r="D28" s="52" t="s">
        <v>33</v>
      </c>
      <c r="E28" s="45" t="s">
        <v>69</v>
      </c>
      <c r="F28" s="46"/>
      <c r="G28" s="22">
        <v>251000</v>
      </c>
      <c r="H28" s="21">
        <f t="shared" si="0"/>
        <v>276100</v>
      </c>
      <c r="I28" s="14" t="s">
        <v>49</v>
      </c>
    </row>
    <row r="29" spans="2:9" ht="18" customHeight="1" x14ac:dyDescent="0.4">
      <c r="B29" s="16"/>
      <c r="C29" s="51"/>
      <c r="D29" s="53"/>
      <c r="E29" s="45" t="s">
        <v>70</v>
      </c>
      <c r="F29" s="46"/>
      <c r="G29" s="22">
        <v>335000</v>
      </c>
      <c r="H29" s="21">
        <f t="shared" si="0"/>
        <v>368500.00000000006</v>
      </c>
      <c r="I29" s="14" t="s">
        <v>50</v>
      </c>
    </row>
    <row r="30" spans="2:9" ht="18" customHeight="1" x14ac:dyDescent="0.4">
      <c r="B30" s="16"/>
      <c r="C30" s="49"/>
      <c r="D30" s="17" t="s">
        <v>34</v>
      </c>
      <c r="E30" s="45" t="s">
        <v>55</v>
      </c>
      <c r="F30" s="46"/>
      <c r="G30" s="22">
        <v>95600</v>
      </c>
      <c r="H30" s="21">
        <f t="shared" si="0"/>
        <v>105160.00000000001</v>
      </c>
      <c r="I30" s="14"/>
    </row>
    <row r="31" spans="2:9" ht="18" customHeight="1" x14ac:dyDescent="0.4">
      <c r="B31" s="16"/>
      <c r="C31" s="47" t="s">
        <v>35</v>
      </c>
      <c r="D31" s="48"/>
      <c r="E31" s="45" t="s">
        <v>56</v>
      </c>
      <c r="F31" s="46"/>
      <c r="G31" s="22">
        <v>25800</v>
      </c>
      <c r="H31" s="21">
        <f t="shared" si="0"/>
        <v>28380.000000000004</v>
      </c>
      <c r="I31" s="14" t="s">
        <v>49</v>
      </c>
    </row>
    <row r="32" spans="2:9" ht="18" customHeight="1" x14ac:dyDescent="0.4">
      <c r="B32" s="16"/>
      <c r="C32" s="49"/>
      <c r="D32" s="50"/>
      <c r="E32" s="45" t="s">
        <v>57</v>
      </c>
      <c r="F32" s="46"/>
      <c r="G32" s="22">
        <v>40700</v>
      </c>
      <c r="H32" s="21">
        <f t="shared" si="0"/>
        <v>44770</v>
      </c>
      <c r="I32" s="14" t="s">
        <v>50</v>
      </c>
    </row>
    <row r="33" spans="2:9" ht="18" customHeight="1" x14ac:dyDescent="0.4">
      <c r="B33" s="16"/>
      <c r="C33" s="13" t="s">
        <v>36</v>
      </c>
      <c r="D33" s="13"/>
      <c r="E33" s="45" t="s">
        <v>71</v>
      </c>
      <c r="F33" s="46"/>
      <c r="G33" s="22">
        <v>232000</v>
      </c>
      <c r="H33" s="21">
        <f t="shared" si="0"/>
        <v>255200.00000000003</v>
      </c>
      <c r="I33" s="14"/>
    </row>
    <row r="34" spans="2:9" ht="18" customHeight="1" x14ac:dyDescent="0.4">
      <c r="B34" s="16"/>
      <c r="C34" s="47" t="s">
        <v>37</v>
      </c>
      <c r="D34" s="48"/>
      <c r="E34" s="45" t="s">
        <v>65</v>
      </c>
      <c r="F34" s="46"/>
      <c r="G34" s="22">
        <v>116000</v>
      </c>
      <c r="H34" s="21">
        <f t="shared" si="0"/>
        <v>127600.00000000001</v>
      </c>
      <c r="I34" s="14" t="s">
        <v>49</v>
      </c>
    </row>
    <row r="35" spans="2:9" ht="18" customHeight="1" x14ac:dyDescent="0.4">
      <c r="B35" s="16"/>
      <c r="C35" s="49"/>
      <c r="D35" s="50"/>
      <c r="E35" s="45" t="s">
        <v>72</v>
      </c>
      <c r="F35" s="46"/>
      <c r="G35" s="22">
        <v>116000</v>
      </c>
      <c r="H35" s="21">
        <f t="shared" si="0"/>
        <v>127600.00000000001</v>
      </c>
      <c r="I35" s="14" t="s">
        <v>50</v>
      </c>
    </row>
    <row r="36" spans="2:9" ht="18" customHeight="1" x14ac:dyDescent="0.4">
      <c r="B36" s="16"/>
      <c r="C36" s="13" t="s">
        <v>38</v>
      </c>
      <c r="D36" s="13"/>
      <c r="E36" s="45" t="s">
        <v>58</v>
      </c>
      <c r="F36" s="46"/>
      <c r="G36" s="22">
        <v>78800</v>
      </c>
      <c r="H36" s="21">
        <f t="shared" si="0"/>
        <v>86680</v>
      </c>
      <c r="I36" s="14"/>
    </row>
    <row r="37" spans="2:9" ht="18" customHeight="1" x14ac:dyDescent="0.4">
      <c r="B37" s="16" t="s">
        <v>12</v>
      </c>
      <c r="C37" s="13" t="s">
        <v>39</v>
      </c>
      <c r="D37" s="13"/>
      <c r="E37" s="45" t="s">
        <v>59</v>
      </c>
      <c r="F37" s="46"/>
      <c r="G37" s="22">
        <v>70300</v>
      </c>
      <c r="H37" s="21">
        <f t="shared" si="0"/>
        <v>77330</v>
      </c>
      <c r="I37" s="14"/>
    </row>
    <row r="38" spans="2:9" ht="18" customHeight="1" x14ac:dyDescent="0.4">
      <c r="B38" s="16" t="s">
        <v>11</v>
      </c>
      <c r="C38" s="13" t="s">
        <v>40</v>
      </c>
      <c r="D38" s="13"/>
      <c r="E38" s="45" t="s">
        <v>60</v>
      </c>
      <c r="F38" s="46"/>
      <c r="G38" s="22">
        <v>28000</v>
      </c>
      <c r="H38" s="21">
        <f t="shared" si="0"/>
        <v>30800.000000000004</v>
      </c>
      <c r="I38" s="14"/>
    </row>
    <row r="39" spans="2:9" ht="18" customHeight="1" x14ac:dyDescent="0.4">
      <c r="B39" s="16" t="s">
        <v>11</v>
      </c>
      <c r="C39" s="13" t="s">
        <v>41</v>
      </c>
      <c r="D39" s="13"/>
      <c r="E39" s="45" t="s">
        <v>73</v>
      </c>
      <c r="F39" s="46"/>
      <c r="G39" s="22">
        <v>57500</v>
      </c>
      <c r="H39" s="21">
        <f t="shared" si="0"/>
        <v>63250.000000000007</v>
      </c>
      <c r="I39" s="14"/>
    </row>
    <row r="40" spans="2:9" ht="18" customHeight="1" x14ac:dyDescent="0.4">
      <c r="B40" s="16" t="s">
        <v>11</v>
      </c>
      <c r="C40" s="47" t="s">
        <v>42</v>
      </c>
      <c r="D40" s="48"/>
      <c r="E40" s="45" t="s">
        <v>74</v>
      </c>
      <c r="F40" s="46"/>
      <c r="G40" s="22">
        <v>39200</v>
      </c>
      <c r="H40" s="21">
        <f t="shared" si="0"/>
        <v>43120</v>
      </c>
      <c r="I40" s="14" t="s">
        <v>49</v>
      </c>
    </row>
    <row r="41" spans="2:9" ht="18" customHeight="1" x14ac:dyDescent="0.4">
      <c r="B41" s="16" t="s">
        <v>11</v>
      </c>
      <c r="C41" s="49"/>
      <c r="D41" s="50"/>
      <c r="E41" s="45" t="s">
        <v>75</v>
      </c>
      <c r="F41" s="46"/>
      <c r="G41" s="22">
        <v>43600</v>
      </c>
      <c r="H41" s="21">
        <f t="shared" si="0"/>
        <v>47960.000000000007</v>
      </c>
      <c r="I41" s="14" t="s">
        <v>50</v>
      </c>
    </row>
    <row r="42" spans="2:9" ht="18" customHeight="1" x14ac:dyDescent="0.4">
      <c r="B42" s="16" t="s">
        <v>11</v>
      </c>
      <c r="C42" s="13" t="s">
        <v>43</v>
      </c>
      <c r="D42" s="13"/>
      <c r="E42" s="45" t="s">
        <v>76</v>
      </c>
      <c r="F42" s="46"/>
      <c r="G42" s="22">
        <v>45400</v>
      </c>
      <c r="H42" s="21">
        <f t="shared" si="0"/>
        <v>49940.000000000007</v>
      </c>
      <c r="I42" s="14"/>
    </row>
    <row r="43" spans="2:9" ht="18" customHeight="1" x14ac:dyDescent="0.4">
      <c r="B43" s="16" t="s">
        <v>11</v>
      </c>
      <c r="C43" s="13" t="s">
        <v>44</v>
      </c>
      <c r="D43" s="13"/>
      <c r="E43" s="45" t="s">
        <v>77</v>
      </c>
      <c r="F43" s="46"/>
      <c r="G43" s="22">
        <v>35900</v>
      </c>
      <c r="H43" s="21">
        <f t="shared" si="0"/>
        <v>39490</v>
      </c>
      <c r="I43" s="14"/>
    </row>
    <row r="44" spans="2:9" ht="18" customHeight="1" x14ac:dyDescent="0.4">
      <c r="B44" s="16" t="s">
        <v>12</v>
      </c>
      <c r="C44" s="13" t="s">
        <v>45</v>
      </c>
      <c r="D44" s="13"/>
      <c r="E44" s="45" t="s">
        <v>61</v>
      </c>
      <c r="F44" s="46"/>
      <c r="G44" s="85">
        <v>26000</v>
      </c>
      <c r="H44" s="86">
        <f t="shared" si="0"/>
        <v>28600.000000000004</v>
      </c>
      <c r="I44" s="14"/>
    </row>
    <row r="45" spans="2:9" ht="18" customHeight="1" thickBot="1" x14ac:dyDescent="0.45">
      <c r="B45" s="15"/>
      <c r="C45" s="33" t="s">
        <v>46</v>
      </c>
      <c r="D45" s="33"/>
      <c r="E45" s="54" t="s">
        <v>62</v>
      </c>
      <c r="F45" s="55"/>
      <c r="G45" s="34">
        <v>36900</v>
      </c>
      <c r="H45" s="35">
        <f t="shared" si="0"/>
        <v>40590</v>
      </c>
      <c r="I45" s="36"/>
    </row>
  </sheetData>
  <mergeCells count="45">
    <mergeCell ref="I11:I12"/>
    <mergeCell ref="B20:B21"/>
    <mergeCell ref="C20:C21"/>
    <mergeCell ref="G20:H20"/>
    <mergeCell ref="I20:I21"/>
    <mergeCell ref="E21:F21"/>
    <mergeCell ref="I13:I17"/>
    <mergeCell ref="C13:D17"/>
    <mergeCell ref="G6:H6"/>
    <mergeCell ref="E8:F8"/>
    <mergeCell ref="B11:B12"/>
    <mergeCell ref="E11:E12"/>
    <mergeCell ref="F11:F12"/>
    <mergeCell ref="G11:H11"/>
    <mergeCell ref="C11:D12"/>
    <mergeCell ref="E43:F43"/>
    <mergeCell ref="E44:F44"/>
    <mergeCell ref="E45:F45"/>
    <mergeCell ref="E33:F33"/>
    <mergeCell ref="E40:F40"/>
    <mergeCell ref="E37:F37"/>
    <mergeCell ref="E38:F38"/>
    <mergeCell ref="E39:F39"/>
    <mergeCell ref="E34:F34"/>
    <mergeCell ref="E35:F35"/>
    <mergeCell ref="E36:F36"/>
    <mergeCell ref="E41:F41"/>
    <mergeCell ref="E42:F42"/>
    <mergeCell ref="C34:D35"/>
    <mergeCell ref="C40:D41"/>
    <mergeCell ref="C31:D32"/>
    <mergeCell ref="C28:C30"/>
    <mergeCell ref="C23:C25"/>
    <mergeCell ref="D28:D29"/>
    <mergeCell ref="E22:F22"/>
    <mergeCell ref="E23:F23"/>
    <mergeCell ref="E32:F32"/>
    <mergeCell ref="E24:F24"/>
    <mergeCell ref="E28:F28"/>
    <mergeCell ref="E30:F30"/>
    <mergeCell ref="E31:F31"/>
    <mergeCell ref="E26:F26"/>
    <mergeCell ref="E25:F25"/>
    <mergeCell ref="E27:F27"/>
    <mergeCell ref="E29:F29"/>
  </mergeCells>
  <phoneticPr fontId="2"/>
  <dataValidations count="1">
    <dataValidation type="list" allowBlank="1" showInputMessage="1" showErrorMessage="1" sqref="B13:B18 B22:B45" xr:uid="{91F45B7A-133D-4852-91AB-1AE01BF6038D}">
      <formula1>"○,　"</formula1>
    </dataValidation>
  </dataValidation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127528B18F436488EC44FB90313A343" ma:contentTypeVersion="12" ma:contentTypeDescription="新しいドキュメントを作成します。" ma:contentTypeScope="" ma:versionID="904004597b43be88e25ecd112437795a">
  <xsd:schema xmlns:xsd="http://www.w3.org/2001/XMLSchema" xmlns:xs="http://www.w3.org/2001/XMLSchema" xmlns:p="http://schemas.microsoft.com/office/2006/metadata/properties" xmlns:ns2="c89abb87-24ce-4f2b-a579-f40fd4070ce4" xmlns:ns3="491856dc-5733-4bf3-958b-07705ff61b3a" targetNamespace="http://schemas.microsoft.com/office/2006/metadata/properties" ma:root="true" ma:fieldsID="45e3127741d4010ddd0482847964bdbb" ns2:_="" ns3:_="">
    <xsd:import namespace="c89abb87-24ce-4f2b-a579-f40fd4070ce4"/>
    <xsd:import namespace="491856dc-5733-4bf3-958b-07705ff61b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abb87-24ce-4f2b-a579-f40fd4070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fe9f295f-e919-4720-b575-6026febe41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856dc-5733-4bf3-958b-07705ff61b3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2ba3e48-9344-4444-a6b4-bf86302d7912}" ma:internalName="TaxCatchAll" ma:showField="CatchAllData" ma:web="491856dc-5733-4bf3-958b-07705ff61b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9abb87-24ce-4f2b-a579-f40fd4070ce4">
      <Terms xmlns="http://schemas.microsoft.com/office/infopath/2007/PartnerControls"/>
    </lcf76f155ced4ddcb4097134ff3c332f>
    <TaxCatchAll xmlns="491856dc-5733-4bf3-958b-07705ff61b3a" xsi:nil="true"/>
  </documentManagement>
</p:properties>
</file>

<file path=customXml/itemProps1.xml><?xml version="1.0" encoding="utf-8"?>
<ds:datastoreItem xmlns:ds="http://schemas.openxmlformats.org/officeDocument/2006/customXml" ds:itemID="{ACF36780-D2AB-49EA-8EC9-18412DB89F0E}"/>
</file>

<file path=customXml/itemProps2.xml><?xml version="1.0" encoding="utf-8"?>
<ds:datastoreItem xmlns:ds="http://schemas.openxmlformats.org/officeDocument/2006/customXml" ds:itemID="{818DAC2E-9A23-4D02-A3AF-D3A9781B28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D23FAC-C0B4-48A7-A149-3645E4178F1E}">
  <ds:schemaRefs>
    <ds:schemaRef ds:uri="http://purl.org/dc/terms/"/>
    <ds:schemaRef ds:uri="http://schemas.microsoft.com/office/2006/documentManagement/types"/>
    <ds:schemaRef ds:uri="a1eea7b0-2354-4063-b85b-41dbbb654c4c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8ae46a4-1088-4ccd-93fa-3c1f86a9918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Kiyoshi (鈴木 清)</dc:creator>
  <cp:keywords/>
  <dc:description/>
  <cp:lastModifiedBy>落合江里</cp:lastModifiedBy>
  <cp:revision/>
  <cp:lastPrinted>2022-06-24T01:48:58Z</cp:lastPrinted>
  <dcterms:created xsi:type="dcterms:W3CDTF">2021-05-12T07:36:57Z</dcterms:created>
  <dcterms:modified xsi:type="dcterms:W3CDTF">2024-03-14T04:43:53Z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0x010100B127528B18F436488EC44FB90313A343</vt:lpwstr>
  </property>
</Properties>
</file>