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ダウンロード(D)\"/>
    </mc:Choice>
  </mc:AlternateContent>
  <xr:revisionPtr revIDLastSave="0" documentId="13_ncr:1_{B6662353-941F-4A73-A444-44F0742ED818}" xr6:coauthVersionLast="47" xr6:coauthVersionMax="47" xr10:uidLastSave="{00000000-0000-0000-0000-000000000000}"/>
  <bookViews>
    <workbookView xWindow="0" yWindow="0" windowWidth="26010" windowHeight="15255" xr2:uid="{4D345C25-4B1C-455F-83F5-3CA6FFF4C674}"/>
  </bookViews>
  <sheets>
    <sheet name="価格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1" i="6" l="1"/>
  <c r="H90" i="6"/>
  <c r="H89" i="6"/>
  <c r="H88" i="6"/>
  <c r="H87" i="6"/>
  <c r="H86" i="6"/>
  <c r="H85" i="6"/>
  <c r="H84" i="6"/>
  <c r="H83" i="6"/>
  <c r="H78" i="6"/>
  <c r="H77" i="6"/>
  <c r="H76" i="6"/>
  <c r="H75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44" i="6"/>
  <c r="H43" i="6"/>
  <c r="H42" i="6"/>
  <c r="H41" i="6"/>
  <c r="H35" i="6"/>
  <c r="H34" i="6"/>
  <c r="H33" i="6"/>
  <c r="H32" i="6"/>
  <c r="H31" i="6"/>
  <c r="H30" i="6"/>
  <c r="H7" i="6" l="1"/>
  <c r="G7" i="6"/>
</calcChain>
</file>

<file path=xl/sharedStrings.xml><?xml version="1.0" encoding="utf-8"?>
<sst xmlns="http://schemas.openxmlformats.org/spreadsheetml/2006/main" count="381" uniqueCount="147">
  <si>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</si>
  <si>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</si>
  <si>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</si>
  <si>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</si>
  <si>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</si>
  <si>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</si>
  <si>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コンバイン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</si>
  <si>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</si>
  <si>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</si>
  <si>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</si>
  <si>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</si>
  <si>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</si>
  <si>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</si>
  <si>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QSJ</t>
  </si>
  <si>
    <t>QSMJ</t>
  </si>
  <si>
    <t>○</t>
  </si>
  <si>
    <t>QWSJ</t>
  </si>
  <si>
    <t>2.6mリールヘッダー仕様</t>
  </si>
  <si>
    <t>QWSMJ</t>
  </si>
  <si>
    <t>2.6mリールヘッダー仕様・セカンドモア付</t>
  </si>
  <si>
    <t>QW32SJ</t>
  </si>
  <si>
    <t>3.2mリールヘッダー仕様</t>
  </si>
  <si>
    <t>QW32SMJ</t>
  </si>
  <si>
    <t>3.2mリールヘッダー仕様・セカンドモア付</t>
  </si>
  <si>
    <t>QSJRN</t>
  </si>
  <si>
    <t>リールヘッダー無し仕様</t>
  </si>
  <si>
    <t>稲用</t>
    <rPh sb="0" eb="1">
      <t>イネ</t>
    </rPh>
    <rPh sb="1" eb="2">
      <t>ヨウ</t>
    </rPh>
    <phoneticPr fontId="2"/>
  </si>
  <si>
    <t>品名</t>
    <rPh sb="0" eb="2">
      <t>ヒンメイ</t>
    </rPh>
    <phoneticPr fontId="2"/>
  </si>
  <si>
    <t>仕様</t>
    <phoneticPr fontId="2"/>
  </si>
  <si>
    <t>備考</t>
    <rPh sb="0" eb="2">
      <t>ビコウ</t>
    </rPh>
    <phoneticPr fontId="2"/>
  </si>
  <si>
    <t>又は商品コード</t>
    <rPh sb="0" eb="1">
      <t>マタ</t>
    </rPh>
    <rPh sb="2" eb="4">
      <t>ショウヒン</t>
    </rPh>
    <phoneticPr fontId="2"/>
  </si>
  <si>
    <t>リールヘッダー
（2.6m）</t>
    <phoneticPr fontId="2"/>
  </si>
  <si>
    <t>リールヘッダー（3.2m）</t>
    <phoneticPr fontId="2"/>
  </si>
  <si>
    <t>スプレッダ</t>
  </si>
  <si>
    <t>CW</t>
  </si>
  <si>
    <t>標準装備</t>
  </si>
  <si>
    <t>セカンドモア</t>
  </si>
  <si>
    <t>△</t>
  </si>
  <si>
    <t>2.6mリールヘッダー用</t>
  </si>
  <si>
    <t>W</t>
  </si>
  <si>
    <t>W32</t>
  </si>
  <si>
    <t>YM-KIT</t>
  </si>
  <si>
    <t>△/△</t>
  </si>
  <si>
    <t>麦用</t>
    <rPh sb="0" eb="1">
      <t>ムギ</t>
    </rPh>
    <rPh sb="1" eb="2">
      <t>ヨウ</t>
    </rPh>
    <phoneticPr fontId="2"/>
  </si>
  <si>
    <t>麦取込みキット</t>
  </si>
  <si>
    <t>大豆用</t>
  </si>
  <si>
    <t>リールヘッダー
（3.2m）</t>
    <phoneticPr fontId="2"/>
  </si>
  <si>
    <t>ロークロップヘッダー</t>
  </si>
  <si>
    <t>大豆</t>
  </si>
  <si>
    <t>ビーンキット</t>
  </si>
  <si>
    <t>3.2mリールヘッダー用</t>
  </si>
  <si>
    <t>ビーンスラット</t>
  </si>
  <si>
    <t>SLAT</t>
  </si>
  <si>
    <t>ユニット［4畦タイプ］</t>
  </si>
  <si>
    <t>1150A</t>
  </si>
  <si>
    <t>プラットフォーム</t>
  </si>
  <si>
    <t>PF</t>
  </si>
  <si>
    <t>大豆直接排出キット</t>
  </si>
  <si>
    <t>樹脂タインキット</t>
  </si>
  <si>
    <t>RESIN-T</t>
  </si>
  <si>
    <t>リフター（数量：1組）</t>
  </si>
  <si>
    <t>△/-</t>
  </si>
  <si>
    <t>小豆</t>
  </si>
  <si>
    <t>小豆キット</t>
  </si>
  <si>
    <t>ビーンキット有り</t>
  </si>
  <si>
    <t>RB1150A</t>
  </si>
  <si>
    <t>ビーンキット無し</t>
  </si>
  <si>
    <t>RB1150B</t>
  </si>
  <si>
    <t>そば用</t>
    <rPh sb="2" eb="3">
      <t>ヨウ</t>
    </rPh>
    <phoneticPr fontId="2"/>
  </si>
  <si>
    <t>リールヘッダー（2.6m）</t>
  </si>
  <si>
    <t>そばキット</t>
  </si>
  <si>
    <t>BW1150B</t>
  </si>
  <si>
    <t>子実用とうもろこし用</t>
  </si>
  <si>
    <t>コーンヘッダー</t>
  </si>
  <si>
    <t>コーン脱こく部キット</t>
  </si>
  <si>
    <t>B</t>
  </si>
  <si>
    <t>コーン刈取部キット</t>
  </si>
  <si>
    <t>D1150</t>
  </si>
  <si>
    <t>D1150A</t>
  </si>
  <si>
    <t>コーンヘッダー［3畦タイプ］</t>
  </si>
  <si>
    <t>CH3R</t>
  </si>
  <si>
    <t>1150A-JP</t>
  </si>
  <si>
    <t>コーンヘッダージョイントキット</t>
  </si>
  <si>
    <t>〇必須　△オプション</t>
    <rPh sb="1" eb="3">
      <t>ヒッス</t>
    </rPh>
    <phoneticPr fontId="2"/>
  </si>
  <si>
    <t>※稲と麦と大豆を収穫するオプションを事前に選択しているので、お客様のご要望に合わせて変更をお願いいたします。</t>
    <rPh sb="1" eb="2">
      <t>イネ</t>
    </rPh>
    <rPh sb="3" eb="4">
      <t>ムギ</t>
    </rPh>
    <rPh sb="5" eb="7">
      <t>ダイズ</t>
    </rPh>
    <rPh sb="8" eb="10">
      <t>シュウカク</t>
    </rPh>
    <rPh sb="18" eb="20">
      <t>ジゼン</t>
    </rPh>
    <rPh sb="21" eb="23">
      <t>センタク</t>
    </rPh>
    <rPh sb="31" eb="33">
      <t>キャクサマ</t>
    </rPh>
    <rPh sb="35" eb="37">
      <t>ヨウボウ</t>
    </rPh>
    <rPh sb="38" eb="39">
      <t>ア</t>
    </rPh>
    <rPh sb="42" eb="44">
      <t>ヘンコウ</t>
    </rPh>
    <rPh sb="46" eb="47">
      <t>ネガ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</si>
  <si>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</si>
  <si>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収穫量センサーが必要です。</t>
    <phoneticPr fontId="2"/>
  </si>
  <si>
    <t>YH1170</t>
  </si>
  <si>
    <t>QSJG</t>
  </si>
  <si>
    <t>QSMJG</t>
  </si>
  <si>
    <t>QWSJG</t>
  </si>
  <si>
    <t>QWSMJG</t>
  </si>
  <si>
    <t>QW32SJG</t>
  </si>
  <si>
    <t>QW32SMJG</t>
  </si>
  <si>
    <t>直進アシスト 2.1mリールヘッダー仕様</t>
  </si>
  <si>
    <t>直進アシスト 2.1mリールヘッダー仕様・セカンドモア付</t>
  </si>
  <si>
    <t>直進アシスト 2.6mリールヘッダー仕様</t>
  </si>
  <si>
    <t>直進アシスト 2.6mリールヘッダー仕様・セカンドモア付</t>
  </si>
  <si>
    <t>直進アシスト 3.2mリールヘッダー仕様</t>
  </si>
  <si>
    <t>直進アシスト 3.2mリールヘッダー仕様・セカンドモア付</t>
  </si>
  <si>
    <t>2.1mリールヘッダー仕様</t>
  </si>
  <si>
    <t>2.1mリールヘッダー仕様・セカンドモア付</t>
  </si>
  <si>
    <t>CSS1170</t>
  </si>
  <si>
    <t>2.1mリールヘッダー用</t>
  </si>
  <si>
    <t>CSM1170</t>
  </si>
  <si>
    <t>WR1170</t>
  </si>
  <si>
    <t>B1170</t>
  </si>
  <si>
    <t>B1170W</t>
  </si>
  <si>
    <t>ダイレクトピックアップ</t>
  </si>
  <si>
    <t>DP26</t>
  </si>
  <si>
    <t>装着時全2930mm</t>
  </si>
  <si>
    <t>排出高さ2610mm</t>
  </si>
  <si>
    <t>装着時全3880mm</t>
  </si>
  <si>
    <t>BW1150A</t>
  </si>
  <si>
    <t>C1170</t>
  </si>
  <si>
    <t>リールヘッダー</t>
  </si>
  <si>
    <t>水分計</t>
  </si>
  <si>
    <t>M-KIT1170</t>
  </si>
  <si>
    <t>（2.1m）</t>
  </si>
  <si>
    <t>（2.6m）</t>
  </si>
  <si>
    <t>（3.2m）</t>
  </si>
  <si>
    <t>収穫量センサー/マッピング</t>
  </si>
  <si>
    <t>※1水分計の装着時は収穫量センサーが別途必要です。</t>
  </si>
  <si>
    <t>※2小麦のみ</t>
  </si>
  <si>
    <t>（どちらか）</t>
  </si>
  <si>
    <t>CRC4A</t>
  </si>
  <si>
    <t>CRC1170</t>
  </si>
  <si>
    <t>排出高さ1600mm</t>
  </si>
  <si>
    <t>※1水分計の装着時は収穫量センサーが別途必要です。</t>
    <phoneticPr fontId="2"/>
  </si>
  <si>
    <t>△※1</t>
  </si>
  <si>
    <t>△：オプション</t>
    <phoneticPr fontId="2"/>
  </si>
  <si>
    <t>△/△※2</t>
  </si>
  <si>
    <t>△※1 ※2</t>
  </si>
  <si>
    <t>ダイレクト
ピックアップ</t>
    <phoneticPr fontId="2"/>
  </si>
  <si>
    <t>△
（どちらか）</t>
    <phoneticPr fontId="2"/>
  </si>
  <si>
    <t>○
（どちらか）</t>
    <phoneticPr fontId="2"/>
  </si>
  <si>
    <t>大豆・小豆用</t>
    <rPh sb="3" eb="5">
      <t>アズキ</t>
    </rPh>
    <phoneticPr fontId="2"/>
  </si>
  <si>
    <t>リールヘッダー（2.1m）</t>
    <phoneticPr fontId="2"/>
  </si>
  <si>
    <t>CSS1170</t>
    <phoneticPr fontId="2"/>
  </si>
  <si>
    <t>7S7603-17550</t>
    <phoneticPr fontId="2"/>
  </si>
  <si>
    <t>B1170W</t>
    <phoneticPr fontId="2"/>
  </si>
  <si>
    <t>B1170W32</t>
    <phoneticPr fontId="2"/>
  </si>
  <si>
    <t>B1170-S</t>
    <phoneticPr fontId="2"/>
  </si>
  <si>
    <t>B1170-L</t>
    <phoneticPr fontId="2"/>
  </si>
  <si>
    <t>M-KIT1170</t>
    <phoneticPr fontId="2"/>
  </si>
  <si>
    <t>C1170</t>
    <phoneticPr fontId="2"/>
  </si>
  <si>
    <t>DS1170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</si>
</sst>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2" xfId="0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5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8" fontId="4" fillId="0" borderId="51" xfId="1" applyFont="1" applyBorder="1" applyAlignment="1">
      <alignment vertical="center"/>
    </xf>
    <xf numFmtId="3" fontId="4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0" borderId="73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38" fontId="4" fillId="0" borderId="71" xfId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 wrapText="1"/>
    </xf>
    <xf numFmtId="3" fontId="4" fillId="0" borderId="73" xfId="0" applyNumberFormat="1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0" borderId="61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38" fontId="4" fillId="0" borderId="59" xfId="1" applyFont="1" applyBorder="1" applyAlignment="1">
      <alignment vertical="center"/>
    </xf>
    <xf numFmtId="3" fontId="4" fillId="0" borderId="60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8" fontId="4" fillId="0" borderId="0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5" fillId="0" borderId="0" xfId="0" applyNumberFormat="1" applyFont="1" applyAlignment="1">
      <alignment horizontal="left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4" fillId="3" borderId="11" xfId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horizontal="right" vertical="center" wrapText="1"/>
    </xf>
    <xf numFmtId="38" fontId="4" fillId="3" borderId="51" xfId="1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horizontal="right" vertical="center" wrapText="1"/>
    </xf>
    <xf numFmtId="38" fontId="4" fillId="3" borderId="71" xfId="1" applyFont="1" applyFill="1" applyBorder="1" applyAlignment="1">
      <alignment vertical="center"/>
    </xf>
    <xf numFmtId="3" fontId="4" fillId="3" borderId="72" xfId="0" applyNumberFormat="1" applyFont="1" applyFill="1" applyBorder="1" applyAlignment="1">
      <alignment horizontal="right" vertical="center" wrapText="1"/>
    </xf>
    <xf numFmtId="38" fontId="4" fillId="3" borderId="59" xfId="1" applyFont="1" applyFill="1" applyBorder="1" applyAlignment="1">
      <alignment vertical="center"/>
    </xf>
    <xf numFmtId="3" fontId="4" fillId="3" borderId="60" xfId="0" applyNumberFormat="1" applyFont="1" applyFill="1" applyBorder="1" applyAlignment="1">
      <alignment horizontal="right" vertical="center" wrapText="1"/>
    </xf>
    <xf numFmtId="38" fontId="4" fillId="3" borderId="2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36" xfId="0" applyFont="1" applyBorder="1">
      <alignment vertical="center"/>
    </xf>
    <xf numFmtId="3" fontId="4" fillId="0" borderId="86" xfId="0" applyNumberFormat="1" applyFont="1" applyBorder="1" applyAlignment="1">
      <alignment horizontal="center" vertical="center" wrapText="1"/>
    </xf>
    <xf numFmtId="38" fontId="4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8" fontId="4" fillId="3" borderId="12" xfId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8" fontId="4" fillId="3" borderId="5" xfId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38" fontId="4" fillId="3" borderId="9" xfId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horizontal="right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48" xfId="0" applyFont="1" applyBorder="1">
      <alignment vertical="center"/>
    </xf>
    <xf numFmtId="0" fontId="4" fillId="0" borderId="50" xfId="0" applyFont="1" applyBorder="1" applyAlignment="1">
      <alignment horizontal="left" vertical="center"/>
    </xf>
    <xf numFmtId="38" fontId="4" fillId="3" borderId="53" xfId="1" applyFont="1" applyFill="1" applyBorder="1" applyAlignment="1">
      <alignment vertical="center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38" fontId="4" fillId="3" borderId="61" xfId="1" applyFont="1" applyFill="1" applyBorder="1" applyAlignment="1">
      <alignment vertical="center"/>
    </xf>
    <xf numFmtId="0" fontId="5" fillId="4" borderId="6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4" fillId="0" borderId="69" xfId="0" applyFont="1" applyBorder="1">
      <alignment vertical="center"/>
    </xf>
    <xf numFmtId="38" fontId="4" fillId="3" borderId="73" xfId="1" applyFont="1" applyFill="1" applyBorder="1" applyAlignment="1">
      <alignment vertical="center"/>
    </xf>
    <xf numFmtId="0" fontId="5" fillId="4" borderId="73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4" fillId="0" borderId="56" xfId="0" applyFont="1" applyBorder="1">
      <alignment vertical="center"/>
    </xf>
    <xf numFmtId="0" fontId="5" fillId="4" borderId="60" xfId="0" applyFont="1" applyFill="1" applyBorder="1" applyAlignment="1">
      <alignment horizontal="center" vertical="center" wrapText="1"/>
    </xf>
    <xf numFmtId="0" fontId="4" fillId="0" borderId="80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41" xfId="0" applyNumberFormat="1" applyFont="1" applyBorder="1" applyAlignment="1">
      <alignment vertical="center" wrapText="1"/>
    </xf>
    <xf numFmtId="3" fontId="4" fillId="0" borderId="42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4" fillId="2" borderId="89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0" borderId="90" xfId="0" applyFont="1" applyBorder="1">
      <alignment vertical="center"/>
    </xf>
    <xf numFmtId="0" fontId="4" fillId="0" borderId="91" xfId="0" applyFont="1" applyBorder="1">
      <alignment vertical="center"/>
    </xf>
    <xf numFmtId="0" fontId="4" fillId="0" borderId="92" xfId="0" applyFont="1" applyBorder="1">
      <alignment vertical="center"/>
    </xf>
    <xf numFmtId="38" fontId="4" fillId="3" borderId="93" xfId="1" applyFont="1" applyFill="1" applyBorder="1" applyAlignment="1">
      <alignment vertical="center"/>
    </xf>
    <xf numFmtId="3" fontId="4" fillId="3" borderId="94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center" vertical="center" wrapText="1"/>
    </xf>
    <xf numFmtId="3" fontId="4" fillId="0" borderId="95" xfId="0" applyNumberFormat="1" applyFont="1" applyBorder="1" applyAlignment="1">
      <alignment horizontal="center" vertical="center" wrapText="1"/>
    </xf>
    <xf numFmtId="3" fontId="4" fillId="0" borderId="9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vertical="center" wrapText="1"/>
    </xf>
    <xf numFmtId="0" fontId="4" fillId="0" borderId="8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93" xfId="1" applyFont="1" applyBorder="1" applyAlignment="1">
      <alignment vertical="center"/>
    </xf>
    <xf numFmtId="3" fontId="4" fillId="0" borderId="94" xfId="0" applyNumberFormat="1" applyFont="1" applyBorder="1" applyAlignment="1">
      <alignment horizontal="right" vertical="center" wrapText="1"/>
    </xf>
    <xf numFmtId="3" fontId="4" fillId="0" borderId="94" xfId="0" applyNumberFormat="1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00" xfId="0" applyFont="1" applyBorder="1">
      <alignment vertical="center"/>
    </xf>
    <xf numFmtId="0" fontId="4" fillId="0" borderId="101" xfId="0" applyFont="1" applyBorder="1">
      <alignment vertical="center"/>
    </xf>
    <xf numFmtId="38" fontId="4" fillId="3" borderId="102" xfId="1" applyFont="1" applyFill="1" applyBorder="1" applyAlignment="1">
      <alignment vertical="center"/>
    </xf>
    <xf numFmtId="3" fontId="4" fillId="3" borderId="103" xfId="0" applyNumberFormat="1" applyFont="1" applyFill="1" applyBorder="1" applyAlignment="1">
      <alignment horizontal="right" vertical="center" wrapText="1"/>
    </xf>
    <xf numFmtId="3" fontId="4" fillId="0" borderId="100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4" fillId="0" borderId="103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 wrapText="1"/>
    </xf>
    <xf numFmtId="3" fontId="4" fillId="0" borderId="77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3" fontId="4" fillId="3" borderId="80" xfId="0" applyNumberFormat="1" applyFont="1" applyFill="1" applyBorder="1" applyAlignment="1">
      <alignment horizontal="left" vertical="center" wrapText="1"/>
    </xf>
    <xf numFmtId="3" fontId="4" fillId="3" borderId="10" xfId="0" applyNumberFormat="1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4" borderId="81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38" fontId="4" fillId="3" borderId="81" xfId="1" applyFont="1" applyFill="1" applyBorder="1" applyAlignment="1">
      <alignment horizontal="right" vertical="center"/>
    </xf>
    <xf numFmtId="38" fontId="4" fillId="3" borderId="9" xfId="1" applyFont="1" applyFill="1" applyBorder="1" applyAlignment="1">
      <alignment horizontal="right" vertical="center"/>
    </xf>
    <xf numFmtId="3" fontId="4" fillId="0" borderId="10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4" fillId="0" borderId="3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6227-7DDC-49E3-9229-D5FBA08D9A18}">
  <dimension ref="B1:V92"/>
  <sheetViews>
    <sheetView tabSelected="1" zoomScale="85" zoomScaleNormal="85" workbookViewId="0"/>
  </sheetViews>
  <sheetFormatPr defaultColWidth="8.75" defaultRowHeight="15.75" x14ac:dyDescent="0.4"/>
  <cols>
    <col min="1" max="1" width="2.25" style="2" customWidth="1"/>
    <col min="2" max="2" width="8.75" style="2"/>
    <col min="3" max="3" width="27.625" style="2" customWidth="1"/>
    <col min="4" max="4" width="20.25" style="2" customWidth="1"/>
    <col min="5" max="5" width="14.25" style="2" customWidth="1"/>
    <col min="6" max="6" width="12.375" style="2" bestFit="1" customWidth="1"/>
    <col min="7" max="7" width="14.125" style="2" customWidth="1"/>
    <col min="8" max="8" width="13.75" style="2" bestFit="1" customWidth="1"/>
    <col min="9" max="11" width="11.5" style="2" bestFit="1" customWidth="1"/>
    <col min="12" max="12" width="11.375" style="2" customWidth="1"/>
    <col min="13" max="13" width="11.75" style="2" customWidth="1"/>
    <col min="14" max="14" width="11" style="2" customWidth="1"/>
    <col min="15" max="16" width="9.625" style="2" bestFit="1" customWidth="1"/>
    <col min="17" max="17" width="11.75" style="2" customWidth="1"/>
    <col min="18" max="16384" width="8.75" style="2"/>
  </cols>
  <sheetData>
    <row r="1" spans="2:12" s="112" customFormat="1" x14ac:dyDescent="0.4"/>
    <row r="2" spans="2:12" s="112" customFormat="1" ht="21" x14ac:dyDescent="0.4">
      <c r="B2" s="113" t="s">
        <v>85</v>
      </c>
    </row>
    <row r="3" spans="2:12" s="112" customFormat="1" x14ac:dyDescent="0.4"/>
    <row r="4" spans="2:12" ht="16.5" thickBot="1" x14ac:dyDescent="0.45">
      <c r="B4" s="1"/>
      <c r="C4" s="2" t="s">
        <v>0</v>
      </c>
    </row>
    <row r="5" spans="2:12" x14ac:dyDescent="0.4">
      <c r="G5" s="277" t="s">
        <v>1</v>
      </c>
      <c r="H5" s="278"/>
    </row>
    <row r="6" spans="2:12" x14ac:dyDescent="0.4">
      <c r="G6" s="3" t="s">
        <v>2</v>
      </c>
      <c r="H6" s="4" t="s">
        <v>3</v>
      </c>
    </row>
    <row r="7" spans="2:12" ht="27.75" customHeight="1" x14ac:dyDescent="0.4">
      <c r="D7" s="5"/>
      <c r="E7" s="279" t="s">
        <v>4</v>
      </c>
      <c r="F7" s="280"/>
      <c r="G7" s="6">
        <f>SUMIF(B:B,"○",G:G)</f>
        <v>18260300</v>
      </c>
      <c r="H7" s="7">
        <f>SUMIF(B:B,"○",H:H)</f>
        <v>20086330</v>
      </c>
    </row>
    <row r="8" spans="2:12" x14ac:dyDescent="0.4">
      <c r="E8" s="2" t="s">
        <v>5</v>
      </c>
    </row>
    <row r="9" spans="2:12" x14ac:dyDescent="0.4">
      <c r="E9" s="2" t="s">
        <v>84</v>
      </c>
    </row>
    <row r="10" spans="2:12" ht="16.5" thickBot="1" x14ac:dyDescent="0.45">
      <c r="B10" s="2" t="s">
        <v>6</v>
      </c>
    </row>
    <row r="11" spans="2:12" s="8" customFormat="1" ht="18.75" customHeight="1" x14ac:dyDescent="0.4">
      <c r="B11" s="281" t="s">
        <v>7</v>
      </c>
      <c r="C11" s="286" t="s">
        <v>8</v>
      </c>
      <c r="D11" s="287"/>
      <c r="E11" s="264" t="s">
        <v>9</v>
      </c>
      <c r="F11" s="265" t="s">
        <v>10</v>
      </c>
      <c r="G11" s="291" t="s">
        <v>1</v>
      </c>
      <c r="H11" s="292"/>
      <c r="I11" s="295" t="s">
        <v>11</v>
      </c>
      <c r="J11" s="296"/>
      <c r="K11" s="296"/>
      <c r="L11" s="297"/>
    </row>
    <row r="12" spans="2:12" s="8" customFormat="1" ht="19.5" customHeight="1" thickBot="1" x14ac:dyDescent="0.45">
      <c r="B12" s="282"/>
      <c r="C12" s="249"/>
      <c r="D12" s="250"/>
      <c r="E12" s="283"/>
      <c r="F12" s="290"/>
      <c r="G12" s="9" t="s">
        <v>2</v>
      </c>
      <c r="H12" s="10" t="s">
        <v>3</v>
      </c>
      <c r="I12" s="298"/>
      <c r="J12" s="299"/>
      <c r="K12" s="299"/>
      <c r="L12" s="300"/>
    </row>
    <row r="13" spans="2:12" s="16" customFormat="1" ht="22.5" customHeight="1" x14ac:dyDescent="0.4">
      <c r="B13" s="11" t="s">
        <v>12</v>
      </c>
      <c r="C13" s="293">
        <v>117</v>
      </c>
      <c r="D13" s="294"/>
      <c r="E13" s="12" t="s">
        <v>87</v>
      </c>
      <c r="F13" s="13" t="s">
        <v>88</v>
      </c>
      <c r="G13" s="14">
        <v>16500000</v>
      </c>
      <c r="H13" s="15">
        <v>18150000</v>
      </c>
      <c r="I13" s="301" t="s">
        <v>94</v>
      </c>
      <c r="J13" s="302"/>
      <c r="K13" s="302"/>
      <c r="L13" s="303"/>
    </row>
    <row r="14" spans="2:12" s="16" customFormat="1" ht="22.5" customHeight="1" x14ac:dyDescent="0.4">
      <c r="B14" s="11"/>
      <c r="C14" s="268">
        <v>117</v>
      </c>
      <c r="D14" s="269"/>
      <c r="E14" s="12" t="s">
        <v>87</v>
      </c>
      <c r="F14" s="13" t="s">
        <v>89</v>
      </c>
      <c r="G14" s="14">
        <v>17010000</v>
      </c>
      <c r="H14" s="15">
        <v>18711000</v>
      </c>
      <c r="I14" s="274" t="s">
        <v>95</v>
      </c>
      <c r="J14" s="275"/>
      <c r="K14" s="275"/>
      <c r="L14" s="276"/>
    </row>
    <row r="15" spans="2:12" s="16" customFormat="1" ht="22.5" customHeight="1" x14ac:dyDescent="0.4">
      <c r="B15" s="11"/>
      <c r="C15" s="268">
        <v>117</v>
      </c>
      <c r="D15" s="269"/>
      <c r="E15" s="12" t="s">
        <v>87</v>
      </c>
      <c r="F15" s="13" t="s">
        <v>90</v>
      </c>
      <c r="G15" s="14">
        <v>16960000</v>
      </c>
      <c r="H15" s="15">
        <v>18656000</v>
      </c>
      <c r="I15" s="274" t="s">
        <v>96</v>
      </c>
      <c r="J15" s="275"/>
      <c r="K15" s="275"/>
      <c r="L15" s="276"/>
    </row>
    <row r="16" spans="2:12" s="16" customFormat="1" ht="22.5" customHeight="1" x14ac:dyDescent="0.4">
      <c r="B16" s="11"/>
      <c r="C16" s="268">
        <v>117</v>
      </c>
      <c r="D16" s="269"/>
      <c r="E16" s="12" t="s">
        <v>87</v>
      </c>
      <c r="F16" s="13" t="s">
        <v>91</v>
      </c>
      <c r="G16" s="14">
        <v>17510000</v>
      </c>
      <c r="H16" s="15">
        <v>19261000</v>
      </c>
      <c r="I16" s="274" t="s">
        <v>97</v>
      </c>
      <c r="J16" s="275"/>
      <c r="K16" s="275"/>
      <c r="L16" s="276"/>
    </row>
    <row r="17" spans="2:13" s="16" customFormat="1" ht="22.5" customHeight="1" x14ac:dyDescent="0.4">
      <c r="B17" s="11"/>
      <c r="C17" s="268">
        <v>117</v>
      </c>
      <c r="D17" s="269"/>
      <c r="E17" s="12" t="s">
        <v>87</v>
      </c>
      <c r="F17" s="13" t="s">
        <v>92</v>
      </c>
      <c r="G17" s="14">
        <v>17670000</v>
      </c>
      <c r="H17" s="15">
        <v>19437000</v>
      </c>
      <c r="I17" s="274" t="s">
        <v>98</v>
      </c>
      <c r="J17" s="275"/>
      <c r="K17" s="275"/>
      <c r="L17" s="276"/>
    </row>
    <row r="18" spans="2:13" s="16" customFormat="1" ht="22.5" customHeight="1" x14ac:dyDescent="0.4">
      <c r="B18" s="11"/>
      <c r="C18" s="268">
        <v>117</v>
      </c>
      <c r="D18" s="269"/>
      <c r="E18" s="12" t="s">
        <v>87</v>
      </c>
      <c r="F18" s="13" t="s">
        <v>93</v>
      </c>
      <c r="G18" s="14">
        <v>18280000</v>
      </c>
      <c r="H18" s="15">
        <v>20108000</v>
      </c>
      <c r="I18" s="274" t="s">
        <v>99</v>
      </c>
      <c r="J18" s="275"/>
      <c r="K18" s="275"/>
      <c r="L18" s="276"/>
    </row>
    <row r="19" spans="2:13" s="16" customFormat="1" ht="22.5" customHeight="1" x14ac:dyDescent="0.4">
      <c r="B19" s="11"/>
      <c r="C19" s="268">
        <v>117</v>
      </c>
      <c r="D19" s="269"/>
      <c r="E19" s="12" t="s">
        <v>87</v>
      </c>
      <c r="F19" s="13" t="s">
        <v>13</v>
      </c>
      <c r="G19" s="14">
        <v>16100000</v>
      </c>
      <c r="H19" s="15">
        <v>17710000</v>
      </c>
      <c r="I19" s="274" t="s">
        <v>100</v>
      </c>
      <c r="J19" s="275"/>
      <c r="K19" s="275"/>
      <c r="L19" s="276"/>
    </row>
    <row r="20" spans="2:13" s="16" customFormat="1" ht="22.5" customHeight="1" x14ac:dyDescent="0.4">
      <c r="B20" s="11"/>
      <c r="C20" s="268">
        <v>117</v>
      </c>
      <c r="D20" s="269"/>
      <c r="E20" s="17" t="s">
        <v>87</v>
      </c>
      <c r="F20" s="18" t="s">
        <v>14</v>
      </c>
      <c r="G20" s="19">
        <v>16610000</v>
      </c>
      <c r="H20" s="20">
        <v>18271000</v>
      </c>
      <c r="I20" s="274" t="s">
        <v>101</v>
      </c>
      <c r="J20" s="275"/>
      <c r="K20" s="275"/>
      <c r="L20" s="276"/>
    </row>
    <row r="21" spans="2:13" s="16" customFormat="1" ht="22.5" customHeight="1" x14ac:dyDescent="0.4">
      <c r="B21" s="11" t="s">
        <v>15</v>
      </c>
      <c r="C21" s="268">
        <v>117</v>
      </c>
      <c r="D21" s="269"/>
      <c r="E21" s="17" t="s">
        <v>87</v>
      </c>
      <c r="F21" s="18" t="s">
        <v>16</v>
      </c>
      <c r="G21" s="19">
        <v>16560000</v>
      </c>
      <c r="H21" s="20">
        <v>18216000</v>
      </c>
      <c r="I21" s="274" t="s">
        <v>17</v>
      </c>
      <c r="J21" s="275"/>
      <c r="K21" s="275"/>
      <c r="L21" s="276"/>
    </row>
    <row r="22" spans="2:13" s="16" customFormat="1" ht="22.5" customHeight="1" x14ac:dyDescent="0.4">
      <c r="B22" s="11" t="s">
        <v>12</v>
      </c>
      <c r="C22" s="268">
        <v>117</v>
      </c>
      <c r="D22" s="269"/>
      <c r="E22" s="17" t="s">
        <v>87</v>
      </c>
      <c r="F22" s="18" t="s">
        <v>18</v>
      </c>
      <c r="G22" s="19">
        <v>17110000</v>
      </c>
      <c r="H22" s="20">
        <v>18821000</v>
      </c>
      <c r="I22" s="274" t="s">
        <v>19</v>
      </c>
      <c r="J22" s="275"/>
      <c r="K22" s="275"/>
      <c r="L22" s="276"/>
    </row>
    <row r="23" spans="2:13" s="16" customFormat="1" ht="22.5" customHeight="1" x14ac:dyDescent="0.4">
      <c r="B23" s="11" t="s">
        <v>12</v>
      </c>
      <c r="C23" s="268">
        <v>117</v>
      </c>
      <c r="D23" s="269"/>
      <c r="E23" s="17" t="s">
        <v>87</v>
      </c>
      <c r="F23" s="18" t="s">
        <v>20</v>
      </c>
      <c r="G23" s="19">
        <v>17270000</v>
      </c>
      <c r="H23" s="20">
        <v>18997000</v>
      </c>
      <c r="I23" s="274" t="s">
        <v>21</v>
      </c>
      <c r="J23" s="275"/>
      <c r="K23" s="275"/>
      <c r="L23" s="276"/>
    </row>
    <row r="24" spans="2:13" s="16" customFormat="1" ht="22.5" customHeight="1" x14ac:dyDescent="0.4">
      <c r="B24" s="11" t="s">
        <v>12</v>
      </c>
      <c r="C24" s="268">
        <v>117</v>
      </c>
      <c r="D24" s="269"/>
      <c r="E24" s="17" t="s">
        <v>87</v>
      </c>
      <c r="F24" s="18" t="s">
        <v>22</v>
      </c>
      <c r="G24" s="19">
        <v>17880000</v>
      </c>
      <c r="H24" s="20">
        <v>19668000</v>
      </c>
      <c r="I24" s="274" t="s">
        <v>23</v>
      </c>
      <c r="J24" s="275"/>
      <c r="K24" s="275"/>
      <c r="L24" s="276"/>
    </row>
    <row r="25" spans="2:13" s="16" customFormat="1" ht="22.5" customHeight="1" thickBot="1" x14ac:dyDescent="0.45">
      <c r="B25" s="21" t="s">
        <v>12</v>
      </c>
      <c r="C25" s="260">
        <v>117</v>
      </c>
      <c r="D25" s="261"/>
      <c r="E25" s="22" t="s">
        <v>87</v>
      </c>
      <c r="F25" s="23" t="s">
        <v>24</v>
      </c>
      <c r="G25" s="24">
        <v>14930000</v>
      </c>
      <c r="H25" s="25">
        <v>16423000</v>
      </c>
      <c r="I25" s="304" t="s">
        <v>25</v>
      </c>
      <c r="J25" s="305"/>
      <c r="K25" s="305"/>
      <c r="L25" s="306"/>
    </row>
    <row r="26" spans="2:13" ht="17.25" customHeight="1" x14ac:dyDescent="0.4">
      <c r="B26" s="8"/>
      <c r="C26" s="8"/>
      <c r="D26" s="8"/>
      <c r="E26" s="26"/>
      <c r="F26" s="27"/>
      <c r="G26" s="28"/>
      <c r="H26" s="28"/>
      <c r="I26" s="29"/>
    </row>
    <row r="27" spans="2:13" ht="16.5" thickBot="1" x14ac:dyDescent="0.45">
      <c r="B27" s="2" t="s">
        <v>26</v>
      </c>
    </row>
    <row r="28" spans="2:13" s="8" customFormat="1" ht="18.75" customHeight="1" x14ac:dyDescent="0.4">
      <c r="B28" s="284" t="s">
        <v>7</v>
      </c>
      <c r="C28" s="286" t="s">
        <v>27</v>
      </c>
      <c r="D28" s="287"/>
      <c r="E28" s="30" t="s">
        <v>9</v>
      </c>
      <c r="F28" s="31" t="s">
        <v>28</v>
      </c>
      <c r="G28" s="288" t="s">
        <v>1</v>
      </c>
      <c r="H28" s="289"/>
      <c r="I28" s="288" t="s">
        <v>29</v>
      </c>
      <c r="J28" s="307"/>
      <c r="K28" s="289"/>
      <c r="L28" s="295" t="s">
        <v>11</v>
      </c>
      <c r="M28" s="297"/>
    </row>
    <row r="29" spans="2:13" s="8" customFormat="1" ht="32.25" thickBot="1" x14ac:dyDescent="0.45">
      <c r="B29" s="285"/>
      <c r="C29" s="249"/>
      <c r="D29" s="250"/>
      <c r="E29" s="260" t="s">
        <v>30</v>
      </c>
      <c r="F29" s="261"/>
      <c r="G29" s="9" t="s">
        <v>2</v>
      </c>
      <c r="H29" s="10" t="s">
        <v>3</v>
      </c>
      <c r="I29" s="109" t="s">
        <v>137</v>
      </c>
      <c r="J29" s="9" t="s">
        <v>31</v>
      </c>
      <c r="K29" s="32" t="s">
        <v>32</v>
      </c>
      <c r="L29" s="298"/>
      <c r="M29" s="300"/>
    </row>
    <row r="30" spans="2:13" s="16" customFormat="1" x14ac:dyDescent="0.4">
      <c r="B30" s="33"/>
      <c r="C30" s="34" t="s">
        <v>33</v>
      </c>
      <c r="D30" s="34"/>
      <c r="E30" s="35" t="s">
        <v>138</v>
      </c>
      <c r="F30" s="36" t="s">
        <v>34</v>
      </c>
      <c r="G30" s="114">
        <v>472000</v>
      </c>
      <c r="H30" s="115">
        <f>G30*1.1</f>
        <v>519200.00000000006</v>
      </c>
      <c r="I30" s="37" t="s">
        <v>35</v>
      </c>
      <c r="J30" s="38" t="s">
        <v>35</v>
      </c>
      <c r="K30" s="39" t="s">
        <v>35</v>
      </c>
      <c r="L30" s="293"/>
      <c r="M30" s="294"/>
    </row>
    <row r="31" spans="2:13" s="16" customFormat="1" x14ac:dyDescent="0.4">
      <c r="B31" s="40"/>
      <c r="C31" s="41" t="s">
        <v>36</v>
      </c>
      <c r="D31" s="42" t="s">
        <v>103</v>
      </c>
      <c r="E31" s="43" t="s">
        <v>104</v>
      </c>
      <c r="F31" s="44"/>
      <c r="G31" s="116">
        <v>510000</v>
      </c>
      <c r="H31" s="117">
        <f t="shared" ref="H31:H35" si="0">G31*1.1</f>
        <v>561000</v>
      </c>
      <c r="I31" s="47" t="s">
        <v>37</v>
      </c>
      <c r="J31" s="48"/>
      <c r="K31" s="49"/>
      <c r="L31" s="322"/>
      <c r="M31" s="323"/>
    </row>
    <row r="32" spans="2:13" s="16" customFormat="1" x14ac:dyDescent="0.4">
      <c r="B32" s="50" t="s">
        <v>15</v>
      </c>
      <c r="C32" s="51"/>
      <c r="D32" s="52" t="s">
        <v>38</v>
      </c>
      <c r="E32" s="53" t="s">
        <v>104</v>
      </c>
      <c r="F32" s="54" t="s">
        <v>39</v>
      </c>
      <c r="G32" s="118">
        <v>550000</v>
      </c>
      <c r="H32" s="119">
        <f t="shared" si="0"/>
        <v>605000</v>
      </c>
      <c r="I32" s="57"/>
      <c r="J32" s="58" t="s">
        <v>37</v>
      </c>
      <c r="K32" s="59"/>
      <c r="L32" s="322"/>
      <c r="M32" s="323"/>
    </row>
    <row r="33" spans="2:19" s="16" customFormat="1" x14ac:dyDescent="0.4">
      <c r="B33" s="60"/>
      <c r="C33" s="61"/>
      <c r="D33" s="62" t="s">
        <v>50</v>
      </c>
      <c r="E33" s="63" t="s">
        <v>104</v>
      </c>
      <c r="F33" s="64" t="s">
        <v>40</v>
      </c>
      <c r="G33" s="120">
        <v>610000</v>
      </c>
      <c r="H33" s="121">
        <f t="shared" si="0"/>
        <v>671000</v>
      </c>
      <c r="I33" s="67"/>
      <c r="J33" s="68"/>
      <c r="K33" s="69" t="s">
        <v>37</v>
      </c>
      <c r="L33" s="322"/>
      <c r="M33" s="323"/>
    </row>
    <row r="34" spans="2:19" s="16" customFormat="1" x14ac:dyDescent="0.4">
      <c r="B34" s="70"/>
      <c r="C34" s="71" t="s">
        <v>121</v>
      </c>
      <c r="D34" s="71"/>
      <c r="E34" s="72" t="s">
        <v>41</v>
      </c>
      <c r="F34" s="73">
        <v>1170</v>
      </c>
      <c r="G34" s="122">
        <v>284000</v>
      </c>
      <c r="H34" s="123">
        <f t="shared" si="0"/>
        <v>312400</v>
      </c>
      <c r="I34" s="74" t="s">
        <v>42</v>
      </c>
      <c r="J34" s="75" t="s">
        <v>42</v>
      </c>
      <c r="K34" s="76" t="s">
        <v>42</v>
      </c>
      <c r="L34" s="268"/>
      <c r="M34" s="269"/>
    </row>
    <row r="35" spans="2:19" s="16" customFormat="1" ht="16.5" thickBot="1" x14ac:dyDescent="0.45">
      <c r="B35" s="77" t="s">
        <v>15</v>
      </c>
      <c r="C35" s="78" t="s">
        <v>116</v>
      </c>
      <c r="D35" s="78"/>
      <c r="E35" s="143" t="s">
        <v>117</v>
      </c>
      <c r="F35" s="144"/>
      <c r="G35" s="145">
        <v>710000</v>
      </c>
      <c r="H35" s="146">
        <f t="shared" si="0"/>
        <v>781000.00000000012</v>
      </c>
      <c r="I35" s="79" t="s">
        <v>129</v>
      </c>
      <c r="J35" s="80" t="s">
        <v>129</v>
      </c>
      <c r="K35" s="81" t="s">
        <v>129</v>
      </c>
      <c r="L35" s="260"/>
      <c r="M35" s="261"/>
    </row>
    <row r="36" spans="2:19" s="16" customFormat="1" x14ac:dyDescent="0.4">
      <c r="B36" s="147"/>
      <c r="C36" s="148" t="s">
        <v>122</v>
      </c>
      <c r="D36" s="148"/>
      <c r="E36" s="149"/>
      <c r="F36" s="149"/>
      <c r="G36" s="150"/>
      <c r="H36" s="151"/>
      <c r="I36" s="152" t="s">
        <v>130</v>
      </c>
      <c r="J36" s="152"/>
      <c r="K36" s="152"/>
      <c r="L36" s="147"/>
      <c r="M36" s="147"/>
      <c r="P36" s="126"/>
    </row>
    <row r="37" spans="2:19" ht="31.5" customHeight="1" x14ac:dyDescent="0.4">
      <c r="B37" s="140"/>
      <c r="C37" s="141"/>
      <c r="D37" s="141"/>
      <c r="E37" s="141"/>
      <c r="F37" s="141"/>
      <c r="G37" s="82"/>
      <c r="H37" s="142"/>
      <c r="I37" s="308"/>
      <c r="J37" s="308"/>
      <c r="K37" s="308"/>
      <c r="L37" s="141"/>
      <c r="M37" s="141"/>
      <c r="P37" s="127"/>
    </row>
    <row r="38" spans="2:19" ht="16.5" thickBot="1" x14ac:dyDescent="0.45">
      <c r="B38" s="2" t="s">
        <v>43</v>
      </c>
      <c r="P38" s="127"/>
    </row>
    <row r="39" spans="2:19" s="8" customFormat="1" ht="18.75" customHeight="1" x14ac:dyDescent="0.4">
      <c r="B39" s="284" t="s">
        <v>7</v>
      </c>
      <c r="C39" s="286" t="s">
        <v>27</v>
      </c>
      <c r="D39" s="287"/>
      <c r="E39" s="30" t="s">
        <v>9</v>
      </c>
      <c r="F39" s="31" t="s">
        <v>28</v>
      </c>
      <c r="G39" s="288" t="s">
        <v>1</v>
      </c>
      <c r="H39" s="289"/>
      <c r="I39" s="288" t="s">
        <v>29</v>
      </c>
      <c r="J39" s="307"/>
      <c r="K39" s="307"/>
      <c r="L39" s="264" t="s">
        <v>11</v>
      </c>
      <c r="M39" s="265"/>
      <c r="P39" s="128"/>
    </row>
    <row r="40" spans="2:19" s="8" customFormat="1" ht="32.25" thickBot="1" x14ac:dyDescent="0.45">
      <c r="B40" s="285"/>
      <c r="C40" s="249"/>
      <c r="D40" s="250"/>
      <c r="E40" s="260" t="s">
        <v>30</v>
      </c>
      <c r="F40" s="261"/>
      <c r="G40" s="9" t="s">
        <v>2</v>
      </c>
      <c r="H40" s="10" t="s">
        <v>3</v>
      </c>
      <c r="I40" s="109" t="s">
        <v>137</v>
      </c>
      <c r="J40" s="9" t="s">
        <v>31</v>
      </c>
      <c r="K40" s="10" t="s">
        <v>32</v>
      </c>
      <c r="L40" s="266"/>
      <c r="M40" s="267"/>
      <c r="P40" s="128"/>
    </row>
    <row r="41" spans="2:19" s="16" customFormat="1" x14ac:dyDescent="0.4">
      <c r="B41" s="33"/>
      <c r="C41" s="34" t="s">
        <v>33</v>
      </c>
      <c r="D41" s="153"/>
      <c r="E41" s="35" t="s">
        <v>102</v>
      </c>
      <c r="F41" s="36" t="s">
        <v>34</v>
      </c>
      <c r="G41" s="114">
        <v>472000</v>
      </c>
      <c r="H41" s="115">
        <f t="shared" ref="H41:H44" si="1">G41*1.1</f>
        <v>519200.00000000006</v>
      </c>
      <c r="I41" s="37" t="s">
        <v>35</v>
      </c>
      <c r="J41" s="38" t="s">
        <v>35</v>
      </c>
      <c r="K41" s="96" t="s">
        <v>35</v>
      </c>
      <c r="L41" s="262"/>
      <c r="M41" s="263"/>
    </row>
    <row r="42" spans="2:19" s="16" customFormat="1" ht="15.75" customHeight="1" x14ac:dyDescent="0.4">
      <c r="B42" s="70" t="s">
        <v>15</v>
      </c>
      <c r="C42" s="71" t="s">
        <v>44</v>
      </c>
      <c r="D42" s="154"/>
      <c r="E42" s="365" t="s">
        <v>105</v>
      </c>
      <c r="F42" s="181"/>
      <c r="G42" s="122">
        <v>23500</v>
      </c>
      <c r="H42" s="123">
        <f t="shared" si="1"/>
        <v>25850.000000000004</v>
      </c>
      <c r="I42" s="74" t="s">
        <v>37</v>
      </c>
      <c r="J42" s="75" t="s">
        <v>37</v>
      </c>
      <c r="K42" s="108" t="s">
        <v>37</v>
      </c>
      <c r="L42" s="262"/>
      <c r="M42" s="263"/>
    </row>
    <row r="43" spans="2:19" s="16" customFormat="1" x14ac:dyDescent="0.4">
      <c r="B43" s="70"/>
      <c r="C43" s="71" t="s">
        <v>121</v>
      </c>
      <c r="D43" s="154"/>
      <c r="E43" s="72" t="s">
        <v>41</v>
      </c>
      <c r="F43" s="73">
        <v>1170</v>
      </c>
      <c r="G43" s="122">
        <v>284000</v>
      </c>
      <c r="H43" s="123">
        <f t="shared" si="1"/>
        <v>312400</v>
      </c>
      <c r="I43" s="74" t="s">
        <v>131</v>
      </c>
      <c r="J43" s="75" t="s">
        <v>131</v>
      </c>
      <c r="K43" s="108" t="s">
        <v>131</v>
      </c>
      <c r="L43" s="262"/>
      <c r="M43" s="263"/>
    </row>
    <row r="44" spans="2:19" s="16" customFormat="1" ht="16.5" thickBot="1" x14ac:dyDescent="0.45">
      <c r="B44" s="21" t="s">
        <v>12</v>
      </c>
      <c r="C44" s="124" t="s">
        <v>116</v>
      </c>
      <c r="D44" s="155"/>
      <c r="E44" s="156" t="s">
        <v>117</v>
      </c>
      <c r="F44" s="157"/>
      <c r="G44" s="354">
        <v>710000</v>
      </c>
      <c r="H44" s="353">
        <f t="shared" si="1"/>
        <v>781000.00000000012</v>
      </c>
      <c r="I44" s="97" t="s">
        <v>132</v>
      </c>
      <c r="J44" s="125" t="s">
        <v>132</v>
      </c>
      <c r="K44" s="98" t="s">
        <v>132</v>
      </c>
      <c r="L44" s="249"/>
      <c r="M44" s="250"/>
    </row>
    <row r="45" spans="2:19" ht="17.25" customHeight="1" x14ac:dyDescent="0.4">
      <c r="B45" s="8"/>
      <c r="C45" s="159" t="s">
        <v>122</v>
      </c>
      <c r="D45" s="8"/>
      <c r="E45" s="26"/>
      <c r="F45" s="27"/>
      <c r="G45" s="28"/>
      <c r="H45" s="28"/>
      <c r="I45" s="29" t="s">
        <v>130</v>
      </c>
      <c r="J45" s="158"/>
    </row>
    <row r="46" spans="2:19" ht="17.25" customHeight="1" x14ac:dyDescent="0.4">
      <c r="B46" s="8"/>
      <c r="C46" s="159" t="s">
        <v>123</v>
      </c>
      <c r="D46" s="8"/>
      <c r="E46" s="26"/>
      <c r="F46" s="27"/>
      <c r="G46" s="28"/>
      <c r="H46" s="28"/>
      <c r="I46" s="29"/>
      <c r="J46" s="158"/>
    </row>
    <row r="47" spans="2:19" ht="31.5" customHeight="1" thickBot="1" x14ac:dyDescent="0.45">
      <c r="B47" s="174" t="s">
        <v>136</v>
      </c>
      <c r="C47" s="16"/>
      <c r="G47" s="82"/>
      <c r="H47" s="28"/>
      <c r="I47" s="259"/>
      <c r="J47" s="259"/>
      <c r="K47" s="259"/>
      <c r="P47" s="127"/>
    </row>
    <row r="48" spans="2:19" ht="16.5" customHeight="1" x14ac:dyDescent="0.4">
      <c r="B48" s="340" t="s">
        <v>45</v>
      </c>
      <c r="C48" s="286" t="s">
        <v>27</v>
      </c>
      <c r="D48" s="287"/>
      <c r="E48" s="338" t="s">
        <v>9</v>
      </c>
      <c r="F48" s="339" t="s">
        <v>28</v>
      </c>
      <c r="G48" s="296" t="s">
        <v>1</v>
      </c>
      <c r="H48" s="296"/>
      <c r="I48" s="320" t="s">
        <v>115</v>
      </c>
      <c r="J48" s="321"/>
      <c r="K48" s="321" t="s">
        <v>115</v>
      </c>
      <c r="L48" s="321"/>
      <c r="M48" s="321" t="s">
        <v>115</v>
      </c>
      <c r="N48" s="321"/>
      <c r="O48" s="321" t="s">
        <v>47</v>
      </c>
      <c r="P48" s="321"/>
      <c r="Q48" s="326" t="s">
        <v>133</v>
      </c>
      <c r="R48" s="295" t="s">
        <v>11</v>
      </c>
      <c r="S48" s="297"/>
    </row>
    <row r="49" spans="2:22" s="8" customFormat="1" ht="33" customHeight="1" x14ac:dyDescent="0.4">
      <c r="B49" s="341"/>
      <c r="C49" s="322"/>
      <c r="D49" s="323"/>
      <c r="E49" s="262"/>
      <c r="F49" s="263"/>
      <c r="G49" s="335"/>
      <c r="H49" s="335"/>
      <c r="I49" s="318" t="s">
        <v>118</v>
      </c>
      <c r="J49" s="319"/>
      <c r="K49" s="319" t="s">
        <v>119</v>
      </c>
      <c r="L49" s="319"/>
      <c r="M49" s="319" t="s">
        <v>120</v>
      </c>
      <c r="N49" s="319"/>
      <c r="O49" s="319"/>
      <c r="P49" s="319"/>
      <c r="Q49" s="327"/>
      <c r="R49" s="336"/>
      <c r="S49" s="337"/>
      <c r="U49" s="128"/>
    </row>
    <row r="50" spans="2:22" s="8" customFormat="1" ht="19.5" customHeight="1" thickBot="1" x14ac:dyDescent="0.45">
      <c r="B50" s="342"/>
      <c r="C50" s="249"/>
      <c r="D50" s="250"/>
      <c r="E50" s="260" t="s">
        <v>30</v>
      </c>
      <c r="F50" s="261"/>
      <c r="G50" s="9" t="s">
        <v>2</v>
      </c>
      <c r="H50" s="10" t="s">
        <v>3</v>
      </c>
      <c r="I50" s="177" t="s">
        <v>48</v>
      </c>
      <c r="J50" s="172" t="s">
        <v>62</v>
      </c>
      <c r="K50" s="172" t="s">
        <v>48</v>
      </c>
      <c r="L50" s="172" t="s">
        <v>62</v>
      </c>
      <c r="M50" s="172" t="s">
        <v>48</v>
      </c>
      <c r="N50" s="172" t="s">
        <v>62</v>
      </c>
      <c r="O50" s="172" t="s">
        <v>48</v>
      </c>
      <c r="P50" s="172" t="s">
        <v>62</v>
      </c>
      <c r="Q50" s="173" t="s">
        <v>62</v>
      </c>
      <c r="R50" s="298"/>
      <c r="S50" s="300"/>
      <c r="U50" s="128"/>
      <c r="V50" s="128"/>
    </row>
    <row r="51" spans="2:22" s="16" customFormat="1" x14ac:dyDescent="0.4">
      <c r="B51" s="167"/>
      <c r="C51" s="168" t="s">
        <v>33</v>
      </c>
      <c r="D51" s="169"/>
      <c r="E51" s="168" t="s">
        <v>102</v>
      </c>
      <c r="F51" s="180" t="s">
        <v>34</v>
      </c>
      <c r="G51" s="170">
        <v>472000</v>
      </c>
      <c r="H51" s="171">
        <f t="shared" ref="H51:H69" si="2">G51*1.1</f>
        <v>519200.00000000006</v>
      </c>
      <c r="I51" s="328" t="s">
        <v>35</v>
      </c>
      <c r="J51" s="329"/>
      <c r="K51" s="329" t="s">
        <v>35</v>
      </c>
      <c r="L51" s="329"/>
      <c r="M51" s="329" t="s">
        <v>35</v>
      </c>
      <c r="N51" s="329"/>
      <c r="O51" s="329" t="s">
        <v>35</v>
      </c>
      <c r="P51" s="329"/>
      <c r="Q51" s="183" t="s">
        <v>35</v>
      </c>
      <c r="R51" s="272"/>
      <c r="S51" s="273"/>
      <c r="V51" s="126"/>
    </row>
    <row r="52" spans="2:22" s="16" customFormat="1" x14ac:dyDescent="0.4">
      <c r="B52" s="165"/>
      <c r="C52" s="166" t="s">
        <v>49</v>
      </c>
      <c r="D52" s="90"/>
      <c r="E52" s="88" t="s">
        <v>106</v>
      </c>
      <c r="F52" s="181"/>
      <c r="G52" s="164">
        <v>279000</v>
      </c>
      <c r="H52" s="123">
        <f t="shared" si="2"/>
        <v>306900</v>
      </c>
      <c r="I52" s="184" t="s">
        <v>15</v>
      </c>
      <c r="J52" s="185" t="s">
        <v>37</v>
      </c>
      <c r="K52" s="185" t="s">
        <v>15</v>
      </c>
      <c r="L52" s="185" t="s">
        <v>37</v>
      </c>
      <c r="M52" s="185" t="s">
        <v>15</v>
      </c>
      <c r="N52" s="185" t="s">
        <v>37</v>
      </c>
      <c r="O52" s="185" t="s">
        <v>15</v>
      </c>
      <c r="P52" s="185" t="s">
        <v>37</v>
      </c>
      <c r="Q52" s="186" t="s">
        <v>37</v>
      </c>
      <c r="R52" s="255"/>
      <c r="S52" s="256"/>
      <c r="V52" s="126"/>
    </row>
    <row r="53" spans="2:22" s="16" customFormat="1" ht="18.75" customHeight="1" x14ac:dyDescent="0.4">
      <c r="B53" s="165" t="s">
        <v>15</v>
      </c>
      <c r="C53" s="160" t="s">
        <v>51</v>
      </c>
      <c r="D53" s="85" t="s">
        <v>103</v>
      </c>
      <c r="E53" s="192" t="s">
        <v>106</v>
      </c>
      <c r="F53" s="356" t="s">
        <v>52</v>
      </c>
      <c r="G53" s="202">
        <v>65700</v>
      </c>
      <c r="H53" s="117">
        <f t="shared" si="2"/>
        <v>72270</v>
      </c>
      <c r="I53" s="195" t="s">
        <v>15</v>
      </c>
      <c r="J53" s="196" t="s">
        <v>37</v>
      </c>
      <c r="K53" s="196"/>
      <c r="L53" s="196"/>
      <c r="M53" s="196"/>
      <c r="N53" s="196"/>
      <c r="O53" s="196"/>
      <c r="P53" s="196"/>
      <c r="Q53" s="200"/>
      <c r="R53" s="253"/>
      <c r="S53" s="254"/>
      <c r="V53" s="126"/>
    </row>
    <row r="54" spans="2:22" s="16" customFormat="1" ht="18.75" customHeight="1" x14ac:dyDescent="0.4">
      <c r="B54" s="40"/>
      <c r="C54" s="161"/>
      <c r="D54" s="86" t="s">
        <v>38</v>
      </c>
      <c r="E54" s="201" t="s">
        <v>140</v>
      </c>
      <c r="F54" s="357"/>
      <c r="G54" s="359">
        <v>89600</v>
      </c>
      <c r="H54" s="119">
        <f t="shared" si="2"/>
        <v>98560.000000000015</v>
      </c>
      <c r="I54" s="203"/>
      <c r="J54" s="204"/>
      <c r="K54" s="204" t="s">
        <v>15</v>
      </c>
      <c r="L54" s="204" t="s">
        <v>37</v>
      </c>
      <c r="M54" s="204"/>
      <c r="N54" s="204"/>
      <c r="O54" s="204"/>
      <c r="P54" s="204"/>
      <c r="Q54" s="205"/>
      <c r="R54" s="270"/>
      <c r="S54" s="271"/>
      <c r="V54" s="126"/>
    </row>
    <row r="55" spans="2:22" s="16" customFormat="1" ht="18.75" customHeight="1" x14ac:dyDescent="0.4">
      <c r="B55" s="60"/>
      <c r="C55" s="162"/>
      <c r="D55" s="87" t="s">
        <v>50</v>
      </c>
      <c r="E55" s="206" t="s">
        <v>141</v>
      </c>
      <c r="F55" s="358"/>
      <c r="G55" s="197">
        <v>140000</v>
      </c>
      <c r="H55" s="121">
        <f t="shared" si="2"/>
        <v>154000</v>
      </c>
      <c r="I55" s="198"/>
      <c r="J55" s="199"/>
      <c r="K55" s="199"/>
      <c r="L55" s="199"/>
      <c r="M55" s="199" t="s">
        <v>15</v>
      </c>
      <c r="N55" s="199" t="s">
        <v>37</v>
      </c>
      <c r="O55" s="199"/>
      <c r="P55" s="199"/>
      <c r="Q55" s="207"/>
      <c r="R55" s="251"/>
      <c r="S55" s="252"/>
      <c r="V55" s="126"/>
    </row>
    <row r="56" spans="2:22" s="16" customFormat="1" ht="18.75" customHeight="1" x14ac:dyDescent="0.4">
      <c r="B56" s="40" t="s">
        <v>15</v>
      </c>
      <c r="C56" s="160" t="s">
        <v>63</v>
      </c>
      <c r="D56" s="85" t="s">
        <v>64</v>
      </c>
      <c r="E56" s="192" t="s">
        <v>65</v>
      </c>
      <c r="F56" s="193"/>
      <c r="G56" s="194">
        <v>67100</v>
      </c>
      <c r="H56" s="117">
        <f t="shared" si="2"/>
        <v>73810</v>
      </c>
      <c r="I56" s="195"/>
      <c r="J56" s="324" t="s">
        <v>135</v>
      </c>
      <c r="K56" s="196"/>
      <c r="L56" s="324" t="s">
        <v>135</v>
      </c>
      <c r="M56" s="196"/>
      <c r="N56" s="324" t="s">
        <v>135</v>
      </c>
      <c r="O56" s="196"/>
      <c r="P56" s="324" t="s">
        <v>135</v>
      </c>
      <c r="Q56" s="324" t="s">
        <v>135</v>
      </c>
      <c r="R56" s="253"/>
      <c r="S56" s="254"/>
      <c r="V56" s="126"/>
    </row>
    <row r="57" spans="2:22" s="16" customFormat="1" ht="18.75" customHeight="1" x14ac:dyDescent="0.4">
      <c r="B57" s="60"/>
      <c r="C57" s="162"/>
      <c r="D57" s="87" t="s">
        <v>66</v>
      </c>
      <c r="E57" s="61" t="s">
        <v>67</v>
      </c>
      <c r="F57" s="64" t="s">
        <v>54</v>
      </c>
      <c r="G57" s="197">
        <v>235000</v>
      </c>
      <c r="H57" s="121">
        <f t="shared" si="2"/>
        <v>258500.00000000003</v>
      </c>
      <c r="I57" s="198"/>
      <c r="J57" s="325"/>
      <c r="K57" s="199"/>
      <c r="L57" s="325"/>
      <c r="M57" s="199"/>
      <c r="N57" s="325"/>
      <c r="O57" s="199"/>
      <c r="P57" s="325"/>
      <c r="Q57" s="325"/>
      <c r="R57" s="251"/>
      <c r="S57" s="252"/>
      <c r="V57" s="126"/>
    </row>
    <row r="58" spans="2:22" s="16" customFormat="1" ht="18.75" customHeight="1" x14ac:dyDescent="0.4">
      <c r="B58" s="40"/>
      <c r="C58" s="160" t="s">
        <v>47</v>
      </c>
      <c r="D58" s="85" t="s">
        <v>53</v>
      </c>
      <c r="E58" s="41" t="s">
        <v>125</v>
      </c>
      <c r="F58" s="44">
        <v>1170</v>
      </c>
      <c r="G58" s="194">
        <v>2870000</v>
      </c>
      <c r="H58" s="117">
        <f t="shared" si="2"/>
        <v>3157000.0000000005</v>
      </c>
      <c r="I58" s="195"/>
      <c r="J58" s="196"/>
      <c r="K58" s="196"/>
      <c r="L58" s="196"/>
      <c r="M58" s="196"/>
      <c r="N58" s="196"/>
      <c r="O58" s="196" t="s">
        <v>15</v>
      </c>
      <c r="P58" s="196" t="s">
        <v>15</v>
      </c>
      <c r="Q58" s="200"/>
      <c r="R58" s="253"/>
      <c r="S58" s="254"/>
      <c r="V58" s="126"/>
    </row>
    <row r="59" spans="2:22" s="16" customFormat="1" ht="18.75" customHeight="1" x14ac:dyDescent="0.4">
      <c r="B59" s="60"/>
      <c r="C59" s="162"/>
      <c r="D59" s="87" t="s">
        <v>55</v>
      </c>
      <c r="E59" s="61" t="s">
        <v>126</v>
      </c>
      <c r="F59" s="64" t="s">
        <v>56</v>
      </c>
      <c r="G59" s="197">
        <v>672000</v>
      </c>
      <c r="H59" s="121">
        <f t="shared" si="2"/>
        <v>739200.00000000012</v>
      </c>
      <c r="I59" s="198"/>
      <c r="J59" s="199"/>
      <c r="K59" s="199"/>
      <c r="L59" s="199"/>
      <c r="M59" s="199"/>
      <c r="N59" s="199"/>
      <c r="O59" s="199" t="s">
        <v>15</v>
      </c>
      <c r="P59" s="199" t="s">
        <v>15</v>
      </c>
      <c r="Q59" s="207"/>
      <c r="R59" s="251"/>
      <c r="S59" s="252"/>
      <c r="V59" s="126"/>
    </row>
    <row r="60" spans="2:22" s="16" customFormat="1" x14ac:dyDescent="0.4">
      <c r="B60" s="165"/>
      <c r="C60" s="166" t="s">
        <v>108</v>
      </c>
      <c r="D60" s="90" t="s">
        <v>38</v>
      </c>
      <c r="E60" s="89" t="s">
        <v>109</v>
      </c>
      <c r="F60" s="73">
        <v>1170</v>
      </c>
      <c r="G60" s="164">
        <v>1340000</v>
      </c>
      <c r="H60" s="123">
        <f t="shared" si="2"/>
        <v>1474000.0000000002</v>
      </c>
      <c r="I60" s="184"/>
      <c r="J60" s="185"/>
      <c r="K60" s="185"/>
      <c r="L60" s="185"/>
      <c r="M60" s="185"/>
      <c r="N60" s="185"/>
      <c r="O60" s="185"/>
      <c r="P60" s="185"/>
      <c r="Q60" s="186" t="s">
        <v>15</v>
      </c>
      <c r="R60" s="255"/>
      <c r="S60" s="256"/>
      <c r="V60" s="126"/>
    </row>
    <row r="61" spans="2:22" s="16" customFormat="1" ht="18.75" customHeight="1" x14ac:dyDescent="0.4">
      <c r="B61" s="334"/>
      <c r="C61" s="160" t="s">
        <v>57</v>
      </c>
      <c r="D61" s="208" t="s">
        <v>127</v>
      </c>
      <c r="E61" s="343" t="s">
        <v>142</v>
      </c>
      <c r="F61" s="347"/>
      <c r="G61" s="360">
        <v>611000</v>
      </c>
      <c r="H61" s="345">
        <f t="shared" si="2"/>
        <v>672100</v>
      </c>
      <c r="I61" s="349" t="s">
        <v>134</v>
      </c>
      <c r="J61" s="330"/>
      <c r="K61" s="351" t="s">
        <v>134</v>
      </c>
      <c r="L61" s="330"/>
      <c r="M61" s="351" t="s">
        <v>134</v>
      </c>
      <c r="N61" s="330"/>
      <c r="O61" s="351" t="s">
        <v>134</v>
      </c>
      <c r="P61" s="330"/>
      <c r="Q61" s="331"/>
      <c r="R61" s="253"/>
      <c r="S61" s="254"/>
      <c r="V61" s="126"/>
    </row>
    <row r="62" spans="2:22" s="16" customFormat="1" x14ac:dyDescent="0.4">
      <c r="B62" s="332"/>
      <c r="C62" s="161"/>
      <c r="D62" s="209" t="s">
        <v>110</v>
      </c>
      <c r="E62" s="344"/>
      <c r="F62" s="348"/>
      <c r="G62" s="361"/>
      <c r="H62" s="346">
        <f t="shared" si="2"/>
        <v>0</v>
      </c>
      <c r="I62" s="350"/>
      <c r="J62" s="330"/>
      <c r="K62" s="352"/>
      <c r="L62" s="330"/>
      <c r="M62" s="352"/>
      <c r="N62" s="330"/>
      <c r="O62" s="352"/>
      <c r="P62" s="330"/>
      <c r="Q62" s="331"/>
      <c r="R62" s="251"/>
      <c r="S62" s="252"/>
      <c r="V62" s="126"/>
    </row>
    <row r="63" spans="2:22" s="16" customFormat="1" x14ac:dyDescent="0.4">
      <c r="B63" s="332"/>
      <c r="C63" s="161"/>
      <c r="D63" s="210" t="s">
        <v>111</v>
      </c>
      <c r="E63" s="343" t="s">
        <v>143</v>
      </c>
      <c r="F63" s="347"/>
      <c r="G63" s="360">
        <v>626000</v>
      </c>
      <c r="H63" s="345">
        <f t="shared" si="2"/>
        <v>688600</v>
      </c>
      <c r="I63" s="350"/>
      <c r="J63" s="330"/>
      <c r="K63" s="352"/>
      <c r="L63" s="330"/>
      <c r="M63" s="352"/>
      <c r="N63" s="330"/>
      <c r="O63" s="352"/>
      <c r="P63" s="330"/>
      <c r="Q63" s="331"/>
      <c r="R63" s="253"/>
      <c r="S63" s="254"/>
      <c r="V63" s="126"/>
    </row>
    <row r="64" spans="2:22" s="16" customFormat="1" x14ac:dyDescent="0.4">
      <c r="B64" s="333"/>
      <c r="C64" s="162"/>
      <c r="D64" s="169" t="s">
        <v>112</v>
      </c>
      <c r="E64" s="344"/>
      <c r="F64" s="348"/>
      <c r="G64" s="361"/>
      <c r="H64" s="346">
        <f t="shared" si="2"/>
        <v>0</v>
      </c>
      <c r="I64" s="328"/>
      <c r="J64" s="330"/>
      <c r="K64" s="329"/>
      <c r="L64" s="330"/>
      <c r="M64" s="329"/>
      <c r="N64" s="330"/>
      <c r="O64" s="329"/>
      <c r="P64" s="330"/>
      <c r="Q64" s="331"/>
      <c r="R64" s="251"/>
      <c r="S64" s="252"/>
      <c r="V64" s="126"/>
    </row>
    <row r="65" spans="2:22" s="16" customFormat="1" ht="18.75" customHeight="1" x14ac:dyDescent="0.4">
      <c r="B65" s="40"/>
      <c r="C65" s="160" t="s">
        <v>58</v>
      </c>
      <c r="D65" s="208" t="s">
        <v>38</v>
      </c>
      <c r="E65" s="192" t="s">
        <v>107</v>
      </c>
      <c r="F65" s="356" t="s">
        <v>59</v>
      </c>
      <c r="G65" s="194">
        <v>302000</v>
      </c>
      <c r="H65" s="117">
        <f t="shared" si="2"/>
        <v>332200</v>
      </c>
      <c r="I65" s="195"/>
      <c r="J65" s="196"/>
      <c r="K65" s="196" t="s">
        <v>37</v>
      </c>
      <c r="L65" s="196" t="s">
        <v>37</v>
      </c>
      <c r="M65" s="196"/>
      <c r="N65" s="196"/>
      <c r="O65" s="196"/>
      <c r="P65" s="196"/>
      <c r="Q65" s="200"/>
      <c r="R65" s="253"/>
      <c r="S65" s="254"/>
      <c r="V65" s="126"/>
    </row>
    <row r="66" spans="2:22" s="16" customFormat="1" ht="18.75" customHeight="1" x14ac:dyDescent="0.4">
      <c r="B66" s="60"/>
      <c r="C66" s="162"/>
      <c r="D66" s="169" t="s">
        <v>50</v>
      </c>
      <c r="E66" s="206" t="s">
        <v>141</v>
      </c>
      <c r="F66" s="358"/>
      <c r="G66" s="197">
        <v>352000</v>
      </c>
      <c r="H66" s="121">
        <f t="shared" si="2"/>
        <v>387200.00000000006</v>
      </c>
      <c r="I66" s="198"/>
      <c r="J66" s="199"/>
      <c r="K66" s="199"/>
      <c r="L66" s="199"/>
      <c r="M66" s="199" t="s">
        <v>37</v>
      </c>
      <c r="N66" s="199" t="s">
        <v>37</v>
      </c>
      <c r="O66" s="199"/>
      <c r="P66" s="199"/>
      <c r="Q66" s="207"/>
      <c r="R66" s="251"/>
      <c r="S66" s="252"/>
      <c r="V66" s="126"/>
    </row>
    <row r="67" spans="2:22" s="16" customFormat="1" x14ac:dyDescent="0.4">
      <c r="B67" s="40"/>
      <c r="C67" s="166" t="s">
        <v>60</v>
      </c>
      <c r="D67" s="90"/>
      <c r="E67" s="88" t="s">
        <v>139</v>
      </c>
      <c r="F67" s="181"/>
      <c r="G67" s="164">
        <v>11100</v>
      </c>
      <c r="H67" s="123">
        <f t="shared" si="2"/>
        <v>12210.000000000002</v>
      </c>
      <c r="I67" s="184" t="s">
        <v>37</v>
      </c>
      <c r="J67" s="185" t="s">
        <v>37</v>
      </c>
      <c r="K67" s="185" t="s">
        <v>37</v>
      </c>
      <c r="L67" s="185" t="s">
        <v>37</v>
      </c>
      <c r="M67" s="185" t="s">
        <v>37</v>
      </c>
      <c r="N67" s="185" t="s">
        <v>37</v>
      </c>
      <c r="O67" s="185"/>
      <c r="P67" s="185"/>
      <c r="Q67" s="186"/>
      <c r="R67" s="255"/>
      <c r="S67" s="256"/>
      <c r="V67" s="126"/>
    </row>
    <row r="68" spans="2:22" s="16" customFormat="1" x14ac:dyDescent="0.4">
      <c r="B68" s="40" t="s">
        <v>15</v>
      </c>
      <c r="C68" s="89" t="s">
        <v>121</v>
      </c>
      <c r="D68" s="90"/>
      <c r="E68" s="89" t="s">
        <v>41</v>
      </c>
      <c r="F68" s="73">
        <v>1170</v>
      </c>
      <c r="G68" s="164">
        <v>284000</v>
      </c>
      <c r="H68" s="123">
        <f t="shared" si="2"/>
        <v>312400</v>
      </c>
      <c r="I68" s="184" t="s">
        <v>42</v>
      </c>
      <c r="J68" s="185"/>
      <c r="K68" s="185" t="s">
        <v>42</v>
      </c>
      <c r="L68" s="185"/>
      <c r="M68" s="185" t="s">
        <v>42</v>
      </c>
      <c r="N68" s="185"/>
      <c r="O68" s="185" t="s">
        <v>61</v>
      </c>
      <c r="P68" s="185"/>
      <c r="Q68" s="186"/>
      <c r="R68" s="255"/>
      <c r="S68" s="256"/>
      <c r="V68" s="126"/>
    </row>
    <row r="69" spans="2:22" s="16" customFormat="1" ht="16.5" thickBot="1" x14ac:dyDescent="0.45">
      <c r="B69" s="215" t="s">
        <v>12</v>
      </c>
      <c r="C69" s="91" t="s">
        <v>116</v>
      </c>
      <c r="D69" s="92"/>
      <c r="E69" s="139" t="s">
        <v>144</v>
      </c>
      <c r="F69" s="182"/>
      <c r="G69" s="354">
        <v>710000</v>
      </c>
      <c r="H69" s="355">
        <f t="shared" si="2"/>
        <v>781000.00000000012</v>
      </c>
      <c r="I69" s="187" t="s">
        <v>129</v>
      </c>
      <c r="J69" s="188"/>
      <c r="K69" s="188" t="s">
        <v>129</v>
      </c>
      <c r="L69" s="188"/>
      <c r="M69" s="188" t="s">
        <v>129</v>
      </c>
      <c r="N69" s="188"/>
      <c r="O69" s="188" t="s">
        <v>129</v>
      </c>
      <c r="P69" s="188"/>
      <c r="Q69" s="189"/>
      <c r="R69" s="257" t="s">
        <v>86</v>
      </c>
      <c r="S69" s="258"/>
      <c r="V69" s="126"/>
    </row>
    <row r="70" spans="2:22" ht="31.5" customHeight="1" x14ac:dyDescent="0.4">
      <c r="B70" s="8"/>
      <c r="C70" s="315" t="s">
        <v>128</v>
      </c>
      <c r="D70" s="315"/>
      <c r="E70" s="163"/>
      <c r="G70" s="82"/>
      <c r="H70" s="28"/>
      <c r="I70" s="308" t="s">
        <v>83</v>
      </c>
      <c r="J70" s="308"/>
      <c r="K70" s="308"/>
    </row>
    <row r="71" spans="2:22" ht="31.5" customHeight="1" x14ac:dyDescent="0.4">
      <c r="B71" s="8"/>
      <c r="C71" s="93"/>
      <c r="D71" s="93"/>
      <c r="E71" s="94"/>
      <c r="G71" s="82"/>
      <c r="H71" s="28"/>
      <c r="I71" s="95"/>
      <c r="J71" s="95"/>
      <c r="K71" s="95"/>
    </row>
    <row r="72" spans="2:22" ht="16.5" thickBot="1" x14ac:dyDescent="0.45">
      <c r="B72" s="2" t="s">
        <v>68</v>
      </c>
    </row>
    <row r="73" spans="2:22" s="8" customFormat="1" ht="18.75" customHeight="1" x14ac:dyDescent="0.4">
      <c r="B73" s="284" t="s">
        <v>7</v>
      </c>
      <c r="C73" s="311" t="s">
        <v>27</v>
      </c>
      <c r="D73" s="136"/>
      <c r="E73" s="175" t="s">
        <v>9</v>
      </c>
      <c r="F73" s="176" t="s">
        <v>28</v>
      </c>
      <c r="G73" s="291" t="s">
        <v>1</v>
      </c>
      <c r="H73" s="292"/>
      <c r="I73" s="288" t="s">
        <v>29</v>
      </c>
      <c r="J73" s="307"/>
      <c r="K73" s="289"/>
      <c r="L73" s="295" t="s">
        <v>11</v>
      </c>
      <c r="M73" s="297"/>
    </row>
    <row r="74" spans="2:22" s="8" customFormat="1" ht="32.25" thickBot="1" x14ac:dyDescent="0.45">
      <c r="B74" s="285"/>
      <c r="C74" s="312"/>
      <c r="D74" s="137"/>
      <c r="E74" s="260" t="s">
        <v>30</v>
      </c>
      <c r="F74" s="261"/>
      <c r="G74" s="9" t="s">
        <v>2</v>
      </c>
      <c r="H74" s="10" t="s">
        <v>3</v>
      </c>
      <c r="I74" s="109" t="s">
        <v>137</v>
      </c>
      <c r="J74" s="110" t="s">
        <v>69</v>
      </c>
      <c r="K74" s="111" t="s">
        <v>46</v>
      </c>
      <c r="L74" s="298"/>
      <c r="M74" s="300"/>
    </row>
    <row r="75" spans="2:22" s="16" customFormat="1" x14ac:dyDescent="0.4">
      <c r="B75" s="179"/>
      <c r="C75" s="34" t="s">
        <v>33</v>
      </c>
      <c r="D75" s="34"/>
      <c r="E75" s="83" t="s">
        <v>102</v>
      </c>
      <c r="F75" s="84" t="s">
        <v>34</v>
      </c>
      <c r="G75" s="114">
        <v>472000</v>
      </c>
      <c r="H75" s="115">
        <f t="shared" ref="H75:H78" si="3">G75*1.1</f>
        <v>519200.00000000006</v>
      </c>
      <c r="I75" s="37" t="s">
        <v>35</v>
      </c>
      <c r="J75" s="39" t="s">
        <v>35</v>
      </c>
      <c r="K75" s="96" t="s">
        <v>35</v>
      </c>
      <c r="L75" s="212"/>
      <c r="M75" s="213"/>
    </row>
    <row r="76" spans="2:22" s="16" customFormat="1" x14ac:dyDescent="0.4">
      <c r="B76" s="70"/>
      <c r="C76" s="363" t="s">
        <v>49</v>
      </c>
      <c r="D76" s="364"/>
      <c r="E76" s="88" t="s">
        <v>106</v>
      </c>
      <c r="F76" s="364"/>
      <c r="G76" s="122">
        <v>279000</v>
      </c>
      <c r="H76" s="123">
        <f t="shared" si="3"/>
        <v>306900</v>
      </c>
      <c r="I76" s="190" t="s">
        <v>37</v>
      </c>
      <c r="J76" s="76" t="s">
        <v>37</v>
      </c>
      <c r="K76" s="191" t="s">
        <v>37</v>
      </c>
      <c r="L76" s="211"/>
      <c r="M76" s="214"/>
    </row>
    <row r="77" spans="2:22" s="16" customFormat="1" x14ac:dyDescent="0.4">
      <c r="B77" s="234"/>
      <c r="C77" s="161" t="s">
        <v>70</v>
      </c>
      <c r="D77" s="235" t="s">
        <v>64</v>
      </c>
      <c r="E77" s="236" t="s">
        <v>113</v>
      </c>
      <c r="F77" s="237"/>
      <c r="G77" s="238">
        <v>19200</v>
      </c>
      <c r="H77" s="239">
        <f t="shared" si="3"/>
        <v>21120</v>
      </c>
      <c r="I77" s="240" t="s">
        <v>15</v>
      </c>
      <c r="J77" s="241" t="s">
        <v>15</v>
      </c>
      <c r="K77" s="362" t="s">
        <v>15</v>
      </c>
      <c r="L77" s="243"/>
      <c r="M77" s="214"/>
    </row>
    <row r="78" spans="2:22" s="16" customFormat="1" ht="16.5" thickBot="1" x14ac:dyDescent="0.45">
      <c r="B78" s="215"/>
      <c r="C78" s="216"/>
      <c r="D78" s="217" t="s">
        <v>66</v>
      </c>
      <c r="E78" s="218" t="s">
        <v>71</v>
      </c>
      <c r="F78" s="219"/>
      <c r="G78" s="220">
        <v>179000</v>
      </c>
      <c r="H78" s="221">
        <f t="shared" si="3"/>
        <v>196900.00000000003</v>
      </c>
      <c r="I78" s="222" t="s">
        <v>124</v>
      </c>
      <c r="J78" s="223" t="s">
        <v>124</v>
      </c>
      <c r="K78" s="224" t="s">
        <v>124</v>
      </c>
      <c r="L78" s="225"/>
      <c r="M78" s="138"/>
    </row>
    <row r="79" spans="2:22" ht="31.5" customHeight="1" x14ac:dyDescent="0.4">
      <c r="B79" s="8"/>
      <c r="G79" s="82"/>
      <c r="H79" s="28"/>
      <c r="I79" s="310" t="s">
        <v>83</v>
      </c>
      <c r="J79" s="310"/>
      <c r="K79" s="310"/>
    </row>
    <row r="80" spans="2:22" ht="16.5" thickBot="1" x14ac:dyDescent="0.45">
      <c r="B80" s="2" t="s">
        <v>72</v>
      </c>
    </row>
    <row r="81" spans="2:14" s="8" customFormat="1" ht="18.75" customHeight="1" x14ac:dyDescent="0.4">
      <c r="B81" s="284" t="s">
        <v>7</v>
      </c>
      <c r="C81" s="311" t="s">
        <v>27</v>
      </c>
      <c r="D81" s="136"/>
      <c r="E81" s="175" t="s">
        <v>9</v>
      </c>
      <c r="F81" s="176" t="s">
        <v>28</v>
      </c>
      <c r="G81" s="291" t="s">
        <v>1</v>
      </c>
      <c r="H81" s="292"/>
      <c r="I81" s="288" t="s">
        <v>29</v>
      </c>
      <c r="J81" s="307"/>
      <c r="K81" s="289"/>
      <c r="L81" s="313" t="s">
        <v>73</v>
      </c>
      <c r="M81" s="295" t="s">
        <v>11</v>
      </c>
      <c r="N81" s="297"/>
    </row>
    <row r="82" spans="2:14" s="8" customFormat="1" ht="32.25" thickBot="1" x14ac:dyDescent="0.45">
      <c r="B82" s="285"/>
      <c r="C82" s="312"/>
      <c r="D82" s="137"/>
      <c r="E82" s="260" t="s">
        <v>30</v>
      </c>
      <c r="F82" s="261"/>
      <c r="G82" s="9" t="s">
        <v>2</v>
      </c>
      <c r="H82" s="10" t="s">
        <v>3</v>
      </c>
      <c r="I82" s="109" t="s">
        <v>137</v>
      </c>
      <c r="J82" s="110" t="s">
        <v>69</v>
      </c>
      <c r="K82" s="111" t="s">
        <v>46</v>
      </c>
      <c r="L82" s="314"/>
      <c r="M82" s="298"/>
      <c r="N82" s="300"/>
    </row>
    <row r="83" spans="2:14" s="16" customFormat="1" x14ac:dyDescent="0.4">
      <c r="B83" s="33"/>
      <c r="C83" s="34" t="s">
        <v>33</v>
      </c>
      <c r="D83" s="34"/>
      <c r="E83" s="83" t="s">
        <v>102</v>
      </c>
      <c r="F83" s="84" t="s">
        <v>34</v>
      </c>
      <c r="G83" s="114">
        <v>472000</v>
      </c>
      <c r="H83" s="115">
        <f t="shared" ref="H83:H91" si="4">G83*1.1</f>
        <v>519200.00000000006</v>
      </c>
      <c r="I83" s="37" t="s">
        <v>35</v>
      </c>
      <c r="J83" s="39" t="s">
        <v>35</v>
      </c>
      <c r="K83" s="96" t="s">
        <v>35</v>
      </c>
      <c r="L83" s="135" t="s">
        <v>35</v>
      </c>
      <c r="M83" s="316"/>
      <c r="N83" s="317"/>
    </row>
    <row r="84" spans="2:14" s="16" customFormat="1" x14ac:dyDescent="0.4">
      <c r="B84" s="70"/>
      <c r="C84" s="166" t="s">
        <v>49</v>
      </c>
      <c r="D84" s="71"/>
      <c r="E84" s="88" t="s">
        <v>106</v>
      </c>
      <c r="F84" s="364"/>
      <c r="G84" s="122">
        <v>279000</v>
      </c>
      <c r="H84" s="123">
        <f t="shared" si="4"/>
        <v>306900</v>
      </c>
      <c r="I84" s="178" t="s">
        <v>37</v>
      </c>
      <c r="J84" s="76" t="s">
        <v>37</v>
      </c>
      <c r="K84" s="108" t="s">
        <v>37</v>
      </c>
      <c r="L84" s="245" t="s">
        <v>37</v>
      </c>
      <c r="M84" s="211"/>
      <c r="N84" s="214"/>
    </row>
    <row r="85" spans="2:14" s="16" customFormat="1" x14ac:dyDescent="0.4">
      <c r="B85" s="234"/>
      <c r="C85" s="161" t="s">
        <v>74</v>
      </c>
      <c r="D85" s="235" t="s">
        <v>64</v>
      </c>
      <c r="E85" s="236" t="s">
        <v>145</v>
      </c>
      <c r="F85" s="237"/>
      <c r="G85" s="238">
        <v>339000</v>
      </c>
      <c r="H85" s="239">
        <f t="shared" si="4"/>
        <v>372900.00000000006</v>
      </c>
      <c r="I85" s="240" t="s">
        <v>15</v>
      </c>
      <c r="J85" s="241" t="s">
        <v>15</v>
      </c>
      <c r="K85" s="242" t="s">
        <v>15</v>
      </c>
      <c r="L85" s="226" t="s">
        <v>15</v>
      </c>
      <c r="M85" s="243"/>
      <c r="N85" s="244"/>
    </row>
    <row r="86" spans="2:14" s="16" customFormat="1" x14ac:dyDescent="0.4">
      <c r="B86" s="60"/>
      <c r="C86" s="162"/>
      <c r="D86" s="62" t="s">
        <v>66</v>
      </c>
      <c r="E86" s="61" t="s">
        <v>114</v>
      </c>
      <c r="F86" s="87" t="s">
        <v>75</v>
      </c>
      <c r="G86" s="120">
        <v>413000</v>
      </c>
      <c r="H86" s="121">
        <f t="shared" si="4"/>
        <v>454300.00000000006</v>
      </c>
      <c r="I86" s="67" t="s">
        <v>124</v>
      </c>
      <c r="J86" s="69" t="s">
        <v>124</v>
      </c>
      <c r="K86" s="101" t="s">
        <v>124</v>
      </c>
      <c r="L86" s="227" t="s">
        <v>124</v>
      </c>
      <c r="M86" s="129"/>
      <c r="N86" s="130"/>
    </row>
    <row r="87" spans="2:14" s="16" customFormat="1" x14ac:dyDescent="0.4">
      <c r="B87" s="40"/>
      <c r="C87" s="160" t="s">
        <v>76</v>
      </c>
      <c r="D87" s="42" t="s">
        <v>103</v>
      </c>
      <c r="E87" s="41" t="s">
        <v>77</v>
      </c>
      <c r="F87" s="85"/>
      <c r="G87" s="45">
        <v>436000</v>
      </c>
      <c r="H87" s="46">
        <f t="shared" si="4"/>
        <v>479600.00000000006</v>
      </c>
      <c r="I87" s="47" t="s">
        <v>15</v>
      </c>
      <c r="J87" s="49"/>
      <c r="K87" s="99"/>
      <c r="L87" s="246"/>
      <c r="M87" s="133"/>
      <c r="N87" s="134"/>
    </row>
    <row r="88" spans="2:14" s="16" customFormat="1" x14ac:dyDescent="0.4">
      <c r="B88" s="60" t="s">
        <v>12</v>
      </c>
      <c r="C88" s="162"/>
      <c r="D88" s="62" t="s">
        <v>38</v>
      </c>
      <c r="E88" s="61" t="s">
        <v>77</v>
      </c>
      <c r="F88" s="87" t="s">
        <v>39</v>
      </c>
      <c r="G88" s="65">
        <v>520000</v>
      </c>
      <c r="H88" s="66">
        <f t="shared" si="4"/>
        <v>572000</v>
      </c>
      <c r="I88" s="67"/>
      <c r="J88" s="69" t="s">
        <v>15</v>
      </c>
      <c r="K88" s="101"/>
      <c r="L88" s="247"/>
      <c r="M88" s="131"/>
      <c r="N88" s="132"/>
    </row>
    <row r="89" spans="2:14" s="16" customFormat="1" x14ac:dyDescent="0.4">
      <c r="B89" s="40"/>
      <c r="C89" s="160"/>
      <c r="D89" s="42" t="s">
        <v>50</v>
      </c>
      <c r="E89" s="41" t="s">
        <v>78</v>
      </c>
      <c r="F89" s="85" t="s">
        <v>40</v>
      </c>
      <c r="G89" s="45">
        <v>646000</v>
      </c>
      <c r="H89" s="46">
        <f t="shared" si="4"/>
        <v>710600</v>
      </c>
      <c r="I89" s="47"/>
      <c r="J89" s="49"/>
      <c r="K89" s="99" t="s">
        <v>15</v>
      </c>
      <c r="L89" s="102"/>
      <c r="M89" s="103"/>
      <c r="N89" s="104"/>
    </row>
    <row r="90" spans="2:14" s="16" customFormat="1" x14ac:dyDescent="0.4">
      <c r="B90" s="50"/>
      <c r="C90" s="161" t="s">
        <v>79</v>
      </c>
      <c r="D90" s="52"/>
      <c r="E90" s="51" t="s">
        <v>80</v>
      </c>
      <c r="F90" s="86" t="s">
        <v>81</v>
      </c>
      <c r="G90" s="55">
        <v>1676000</v>
      </c>
      <c r="H90" s="56">
        <f t="shared" si="4"/>
        <v>1843600.0000000002</v>
      </c>
      <c r="I90" s="57"/>
      <c r="J90" s="59"/>
      <c r="K90" s="100"/>
      <c r="L90" s="105" t="s">
        <v>15</v>
      </c>
      <c r="M90" s="106"/>
      <c r="N90" s="107"/>
    </row>
    <row r="91" spans="2:14" s="16" customFormat="1" ht="18.75" customHeight="1" thickBot="1" x14ac:dyDescent="0.45">
      <c r="B91" s="215"/>
      <c r="C91" s="216" t="s">
        <v>82</v>
      </c>
      <c r="D91" s="217"/>
      <c r="E91" s="218" t="s">
        <v>146</v>
      </c>
      <c r="F91" s="219"/>
      <c r="G91" s="228">
        <v>89400</v>
      </c>
      <c r="H91" s="229">
        <f t="shared" si="4"/>
        <v>98340.000000000015</v>
      </c>
      <c r="I91" s="222"/>
      <c r="J91" s="223"/>
      <c r="K91" s="230"/>
      <c r="L91" s="231" t="s">
        <v>15</v>
      </c>
      <c r="M91" s="232"/>
      <c r="N91" s="233"/>
    </row>
    <row r="92" spans="2:14" ht="31.5" customHeight="1" x14ac:dyDescent="0.4">
      <c r="B92" s="8"/>
      <c r="C92" s="309"/>
      <c r="D92" s="309"/>
      <c r="G92" s="82"/>
      <c r="H92" s="28"/>
      <c r="I92" s="248" t="s">
        <v>83</v>
      </c>
      <c r="J92" s="248"/>
      <c r="K92" s="248"/>
      <c r="L92" s="248"/>
      <c r="M92" s="248"/>
      <c r="N92" s="248"/>
    </row>
  </sheetData>
  <mergeCells count="141">
    <mergeCell ref="R59:S59"/>
    <mergeCell ref="R64:S64"/>
    <mergeCell ref="J56:J57"/>
    <mergeCell ref="F53:F55"/>
    <mergeCell ref="F65:F66"/>
    <mergeCell ref="N56:N57"/>
    <mergeCell ref="P56:P57"/>
    <mergeCell ref="Q56:Q57"/>
    <mergeCell ref="B63:B64"/>
    <mergeCell ref="B61:B62"/>
    <mergeCell ref="G48:H49"/>
    <mergeCell ref="R48:S50"/>
    <mergeCell ref="E48:E49"/>
    <mergeCell ref="F48:F49"/>
    <mergeCell ref="C48:D50"/>
    <mergeCell ref="B48:B50"/>
    <mergeCell ref="E61:E62"/>
    <mergeCell ref="E63:E64"/>
    <mergeCell ref="H63:H64"/>
    <mergeCell ref="H61:H62"/>
    <mergeCell ref="G63:G64"/>
    <mergeCell ref="G61:G62"/>
    <mergeCell ref="F63:F64"/>
    <mergeCell ref="F61:F62"/>
    <mergeCell ref="I61:I64"/>
    <mergeCell ref="K61:K64"/>
    <mergeCell ref="M61:M64"/>
    <mergeCell ref="O61:O64"/>
    <mergeCell ref="R58:S58"/>
    <mergeCell ref="C70:D70"/>
    <mergeCell ref="M81:N82"/>
    <mergeCell ref="M83:N83"/>
    <mergeCell ref="I70:K70"/>
    <mergeCell ref="I15:L15"/>
    <mergeCell ref="I16:L16"/>
    <mergeCell ref="I17:L17"/>
    <mergeCell ref="I18:L18"/>
    <mergeCell ref="I19:L19"/>
    <mergeCell ref="I49:J49"/>
    <mergeCell ref="K49:L49"/>
    <mergeCell ref="M49:N49"/>
    <mergeCell ref="I48:J48"/>
    <mergeCell ref="K48:L48"/>
    <mergeCell ref="M48:N48"/>
    <mergeCell ref="L30:M30"/>
    <mergeCell ref="L31:M31"/>
    <mergeCell ref="L32:M32"/>
    <mergeCell ref="L33:M33"/>
    <mergeCell ref="L34:M34"/>
    <mergeCell ref="L56:L57"/>
    <mergeCell ref="I51:J51"/>
    <mergeCell ref="K51:L51"/>
    <mergeCell ref="M51:N51"/>
    <mergeCell ref="C92:D92"/>
    <mergeCell ref="I79:K79"/>
    <mergeCell ref="B81:B82"/>
    <mergeCell ref="C81:C82"/>
    <mergeCell ref="G81:H81"/>
    <mergeCell ref="I81:K81"/>
    <mergeCell ref="L81:L82"/>
    <mergeCell ref="E82:F82"/>
    <mergeCell ref="B73:B74"/>
    <mergeCell ref="C73:C74"/>
    <mergeCell ref="G73:H73"/>
    <mergeCell ref="E74:F74"/>
    <mergeCell ref="I73:K73"/>
    <mergeCell ref="L73:M74"/>
    <mergeCell ref="B39:B40"/>
    <mergeCell ref="C39:D40"/>
    <mergeCell ref="I39:K39"/>
    <mergeCell ref="E40:F40"/>
    <mergeCell ref="G39:H39"/>
    <mergeCell ref="E29:F29"/>
    <mergeCell ref="I28:K28"/>
    <mergeCell ref="C24:D24"/>
    <mergeCell ref="I37:K37"/>
    <mergeCell ref="I14:L14"/>
    <mergeCell ref="G5:H5"/>
    <mergeCell ref="E7:F7"/>
    <mergeCell ref="B11:B12"/>
    <mergeCell ref="E11:E12"/>
    <mergeCell ref="B28:B29"/>
    <mergeCell ref="C28:D29"/>
    <mergeCell ref="G28:H28"/>
    <mergeCell ref="C11:D12"/>
    <mergeCell ref="F11:F12"/>
    <mergeCell ref="G11:H11"/>
    <mergeCell ref="C13:D13"/>
    <mergeCell ref="C20:D20"/>
    <mergeCell ref="C21:D21"/>
    <mergeCell ref="C22:D22"/>
    <mergeCell ref="C23:D23"/>
    <mergeCell ref="C25:D25"/>
    <mergeCell ref="C14:D14"/>
    <mergeCell ref="C16:D16"/>
    <mergeCell ref="C17:D17"/>
    <mergeCell ref="C18:D18"/>
    <mergeCell ref="I11:L12"/>
    <mergeCell ref="I13:L13"/>
    <mergeCell ref="I21:L21"/>
    <mergeCell ref="L35:M35"/>
    <mergeCell ref="L44:M44"/>
    <mergeCell ref="L43:M43"/>
    <mergeCell ref="L42:M42"/>
    <mergeCell ref="L41:M41"/>
    <mergeCell ref="L39:M40"/>
    <mergeCell ref="C19:D19"/>
    <mergeCell ref="C15:D15"/>
    <mergeCell ref="R52:S52"/>
    <mergeCell ref="E50:F50"/>
    <mergeCell ref="R51:S51"/>
    <mergeCell ref="I22:L22"/>
    <mergeCell ref="I23:L23"/>
    <mergeCell ref="I20:L20"/>
    <mergeCell ref="I24:L24"/>
    <mergeCell ref="I25:L25"/>
    <mergeCell ref="L28:M29"/>
    <mergeCell ref="O48:P49"/>
    <mergeCell ref="Q48:Q49"/>
    <mergeCell ref="O51:P51"/>
    <mergeCell ref="I92:N92"/>
    <mergeCell ref="R55:S55"/>
    <mergeCell ref="R56:S56"/>
    <mergeCell ref="R57:S57"/>
    <mergeCell ref="R60:S60"/>
    <mergeCell ref="R61:S61"/>
    <mergeCell ref="R68:S68"/>
    <mergeCell ref="R69:S69"/>
    <mergeCell ref="R66:S66"/>
    <mergeCell ref="I47:K47"/>
    <mergeCell ref="R53:S53"/>
    <mergeCell ref="R54:S54"/>
    <mergeCell ref="R65:S65"/>
    <mergeCell ref="R67:S67"/>
    <mergeCell ref="R62:S62"/>
    <mergeCell ref="R63:S63"/>
    <mergeCell ref="J61:J64"/>
    <mergeCell ref="L61:L64"/>
    <mergeCell ref="N61:N64"/>
    <mergeCell ref="P61:P64"/>
    <mergeCell ref="Q61:Q64"/>
  </mergeCells>
  <phoneticPr fontId="2"/>
  <dataValidations disablePrompts="1" count="1">
    <dataValidation type="list" allowBlank="1" showInputMessage="1" showErrorMessage="1" sqref="B13:B25 B30:B37 B41:B44 B51:B61 B63 B75:B79 B83:B92 B65:B71" xr:uid="{95B80991-3B55-491D-95DC-966D50CEC593}">
      <formula1>"○,　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a1eea7b0-2354-4063-b85b-41dbbb654c4c"/>
    <ds:schemaRef ds:uri="http://schemas.microsoft.com/office/2006/documentManagement/types"/>
    <ds:schemaRef ds:uri="http://schemas.openxmlformats.org/package/2006/metadata/core-properties"/>
    <ds:schemaRef ds:uri="c8ae46a4-1088-4ccd-93fa-3c1f86a991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C9054E-0032-4EA4-A750-23986F1CF0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2024-03-26T02:36:15Z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